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21480" yWindow="-120" windowWidth="19440" windowHeight="11760" tabRatio="734" firstSheet="1" activeTab="1"/>
  </bookViews>
  <sheets>
    <sheet name="Names" sheetId="1" r:id="rId1"/>
    <sheet name="Allocations" sheetId="12" r:id="rId2"/>
    <sheet name="Pays" sheetId="14" r:id="rId3"/>
    <sheet name="PDF" sheetId="13" r:id="rId4"/>
    <sheet name="Sheet1" sheetId="15" r:id="rId5"/>
  </sheets>
  <definedNames>
    <definedName name="_xlnm.Print_Area" localSheetId="2">Pays!$A$1:$AB$83</definedName>
    <definedName name="_xlnm.Print_Area" localSheetId="3">PDF!#REF!</definedName>
  </definedNames>
  <calcPr calcId="145621"/>
</workbook>
</file>

<file path=xl/calcChain.xml><?xml version="1.0" encoding="utf-8"?>
<calcChain xmlns="http://schemas.openxmlformats.org/spreadsheetml/2006/main">
  <c r="J11" i="12" l="1"/>
  <c r="J18" i="12"/>
  <c r="J24" i="12"/>
  <c r="J25" i="12"/>
  <c r="J42" i="12"/>
  <c r="J49" i="12"/>
  <c r="I36" i="12"/>
  <c r="K36" i="12" s="1"/>
  <c r="I37" i="12"/>
  <c r="J37" i="12" s="1"/>
  <c r="I38" i="12"/>
  <c r="J38" i="12" s="1"/>
  <c r="I39" i="12"/>
  <c r="K39" i="12" s="1"/>
  <c r="I40" i="12"/>
  <c r="K40" i="12" s="1"/>
  <c r="I41" i="12"/>
  <c r="J41" i="12" s="1"/>
  <c r="I13" i="12"/>
  <c r="K13" i="12" s="1"/>
  <c r="I14" i="12"/>
  <c r="K14" i="12" s="1"/>
  <c r="I15" i="12"/>
  <c r="J15" i="12" s="1"/>
  <c r="I16" i="12"/>
  <c r="K16" i="12" s="1"/>
  <c r="I17" i="12"/>
  <c r="K17" i="12" s="1"/>
  <c r="I3" i="12"/>
  <c r="J3" i="12" s="1"/>
  <c r="I4" i="12"/>
  <c r="K4" i="12" s="1"/>
  <c r="I5" i="12"/>
  <c r="J5" i="12" s="1"/>
  <c r="I6" i="12"/>
  <c r="J6" i="12" s="1"/>
  <c r="I7" i="12"/>
  <c r="K7" i="12" s="1"/>
  <c r="I8" i="12"/>
  <c r="K8" i="12" s="1"/>
  <c r="I9" i="12"/>
  <c r="J9" i="12" s="1"/>
  <c r="I10" i="12"/>
  <c r="J10" i="12" s="1"/>
  <c r="I12" i="12"/>
  <c r="K12" i="12" s="1"/>
  <c r="I19" i="12"/>
  <c r="J19" i="12" s="1"/>
  <c r="I20" i="12"/>
  <c r="K20" i="12" s="1"/>
  <c r="I21" i="12"/>
  <c r="K21" i="12" s="1"/>
  <c r="I22" i="12"/>
  <c r="K22" i="12" s="1"/>
  <c r="I23" i="12"/>
  <c r="J23" i="12" s="1"/>
  <c r="I26" i="12"/>
  <c r="K26" i="12" s="1"/>
  <c r="I27" i="12"/>
  <c r="J27" i="12" s="1"/>
  <c r="I28" i="12"/>
  <c r="K28" i="12" s="1"/>
  <c r="I29" i="12"/>
  <c r="K29" i="12" s="1"/>
  <c r="I30" i="12"/>
  <c r="K30" i="12" s="1"/>
  <c r="I31" i="12"/>
  <c r="J31" i="12" s="1"/>
  <c r="Z4" i="14"/>
  <c r="Z5" i="14"/>
  <c r="Z6" i="14"/>
  <c r="Z7" i="14"/>
  <c r="Z8" i="14"/>
  <c r="Z9" i="14"/>
  <c r="Z10" i="14"/>
  <c r="Z11" i="14"/>
  <c r="Z12" i="14"/>
  <c r="Z13" i="14"/>
  <c r="Z14" i="14"/>
  <c r="Z15" i="14"/>
  <c r="Z16" i="14"/>
  <c r="Z17" i="14"/>
  <c r="Z18" i="14"/>
  <c r="Z19" i="14"/>
  <c r="Z20" i="14"/>
  <c r="Z21" i="14"/>
  <c r="Z22" i="14"/>
  <c r="Z23" i="14"/>
  <c r="Z24" i="14"/>
  <c r="Z25" i="14"/>
  <c r="Z26" i="14"/>
  <c r="Z27" i="14"/>
  <c r="Z28" i="14"/>
  <c r="Z29" i="14"/>
  <c r="Z30" i="14"/>
  <c r="Z31" i="14"/>
  <c r="Z32" i="14"/>
  <c r="Z33" i="14"/>
  <c r="Z34" i="14"/>
  <c r="Z35" i="14"/>
  <c r="Z36" i="14"/>
  <c r="Z37" i="14"/>
  <c r="Z38" i="14"/>
  <c r="Z39" i="14"/>
  <c r="Z40" i="14"/>
  <c r="Z41" i="14"/>
  <c r="Z42" i="14"/>
  <c r="Z43" i="14"/>
  <c r="Z44" i="14"/>
  <c r="Z45" i="14"/>
  <c r="Z46" i="14"/>
  <c r="Z47" i="14"/>
  <c r="Z48" i="14"/>
  <c r="Z49" i="14"/>
  <c r="Z50" i="14"/>
  <c r="Z51" i="14"/>
  <c r="Z52" i="14"/>
  <c r="Z53" i="14"/>
  <c r="Z54" i="14"/>
  <c r="Z55" i="14"/>
  <c r="Z56" i="14"/>
  <c r="Z57" i="14"/>
  <c r="Z58" i="14"/>
  <c r="Z59" i="14"/>
  <c r="Z60" i="14"/>
  <c r="Z61" i="14"/>
  <c r="Z62" i="14"/>
  <c r="Z63" i="14"/>
  <c r="Z64" i="14"/>
  <c r="Z65" i="14"/>
  <c r="Z66" i="14"/>
  <c r="Z67" i="14"/>
  <c r="Z68" i="14"/>
  <c r="Z69" i="14"/>
  <c r="Z70" i="14"/>
  <c r="Z71" i="14"/>
  <c r="Z72" i="14"/>
  <c r="Z73" i="14"/>
  <c r="Z74" i="14"/>
  <c r="Z75" i="14"/>
  <c r="Z76" i="14"/>
  <c r="Z77" i="14"/>
  <c r="Z78" i="14"/>
  <c r="Z79" i="14"/>
  <c r="Z80" i="14"/>
  <c r="Z3" i="14"/>
  <c r="Z81" i="14"/>
  <c r="I105" i="12"/>
  <c r="K105" i="12" s="1"/>
  <c r="I106" i="12"/>
  <c r="J106" i="12" s="1"/>
  <c r="I107" i="12"/>
  <c r="J107" i="12"/>
  <c r="I108" i="12"/>
  <c r="J108" i="12" s="1"/>
  <c r="I109" i="12"/>
  <c r="K109" i="12" s="1"/>
  <c r="I110" i="12"/>
  <c r="K110" i="12" s="1"/>
  <c r="I111" i="12"/>
  <c r="J111" i="12" s="1"/>
  <c r="I112" i="12"/>
  <c r="K112" i="12" s="1"/>
  <c r="I113" i="12"/>
  <c r="K113" i="12" s="1"/>
  <c r="I114" i="12"/>
  <c r="K114" i="12" s="1"/>
  <c r="I115" i="12"/>
  <c r="J115" i="12" s="1"/>
  <c r="I116" i="12"/>
  <c r="J116" i="12" s="1"/>
  <c r="I117" i="12"/>
  <c r="J117" i="12" s="1"/>
  <c r="I118" i="12"/>
  <c r="K118" i="12" s="1"/>
  <c r="I119" i="12"/>
  <c r="I120" i="12"/>
  <c r="K120" i="12" s="1"/>
  <c r="I121" i="12"/>
  <c r="K121" i="12" s="1"/>
  <c r="I122" i="12"/>
  <c r="K122" i="12" s="1"/>
  <c r="I123" i="12"/>
  <c r="J123" i="12" s="1"/>
  <c r="I124" i="12"/>
  <c r="J124" i="12" s="1"/>
  <c r="I125" i="12"/>
  <c r="K125" i="12" s="1"/>
  <c r="I126" i="12"/>
  <c r="K126" i="12" s="1"/>
  <c r="I127" i="12"/>
  <c r="J127" i="12" s="1"/>
  <c r="I128" i="12"/>
  <c r="K128" i="12" s="1"/>
  <c r="I129" i="12"/>
  <c r="K129" i="12" s="1"/>
  <c r="I130" i="12"/>
  <c r="J130" i="12" s="1"/>
  <c r="I131" i="12"/>
  <c r="J131" i="12" s="1"/>
  <c r="I132" i="12"/>
  <c r="J132" i="12" s="1"/>
  <c r="I133" i="12"/>
  <c r="K133" i="12" s="1"/>
  <c r="I134" i="12"/>
  <c r="K134" i="12" s="1"/>
  <c r="I135" i="12"/>
  <c r="K135" i="12" s="1"/>
  <c r="I136" i="12"/>
  <c r="K136" i="12" s="1"/>
  <c r="I137" i="12"/>
  <c r="K137" i="12" s="1"/>
  <c r="I138" i="12"/>
  <c r="J138" i="12" s="1"/>
  <c r="I139" i="12"/>
  <c r="K139" i="12" s="1"/>
  <c r="I140" i="12"/>
  <c r="K140" i="12" s="1"/>
  <c r="I141" i="12"/>
  <c r="K141" i="12" s="1"/>
  <c r="I142" i="12"/>
  <c r="K142" i="12" s="1"/>
  <c r="I143" i="12"/>
  <c r="J143" i="12" s="1"/>
  <c r="I144" i="12"/>
  <c r="K144" i="12" s="1"/>
  <c r="I145" i="12"/>
  <c r="K145" i="12" s="1"/>
  <c r="I146" i="12"/>
  <c r="K146" i="12" s="1"/>
  <c r="I147" i="12"/>
  <c r="J147" i="12" s="1"/>
  <c r="I148" i="12"/>
  <c r="J148" i="12" s="1"/>
  <c r="I149" i="12"/>
  <c r="K149" i="12" s="1"/>
  <c r="I150" i="12"/>
  <c r="K150" i="12" s="1"/>
  <c r="I151" i="12"/>
  <c r="I152" i="12"/>
  <c r="K152" i="12" s="1"/>
  <c r="I153" i="12"/>
  <c r="J153" i="12" s="1"/>
  <c r="I154" i="12"/>
  <c r="J154" i="12" s="1"/>
  <c r="I155" i="12"/>
  <c r="J155" i="12" s="1"/>
  <c r="I156" i="12"/>
  <c r="J156" i="12" s="1"/>
  <c r="I157" i="12"/>
  <c r="K157" i="12" s="1"/>
  <c r="I158" i="12"/>
  <c r="K158" i="12" s="1"/>
  <c r="I159" i="12"/>
  <c r="J159" i="12" s="1"/>
  <c r="I160" i="12"/>
  <c r="J160" i="12" s="1"/>
  <c r="I161" i="12"/>
  <c r="K161" i="12" s="1"/>
  <c r="I162" i="12"/>
  <c r="K162" i="12" s="1"/>
  <c r="I163" i="12"/>
  <c r="J163" i="12" s="1"/>
  <c r="I164" i="12"/>
  <c r="K164" i="12" s="1"/>
  <c r="I165" i="12"/>
  <c r="K165" i="12" s="1"/>
  <c r="I166" i="12"/>
  <c r="J166" i="12" s="1"/>
  <c r="I167" i="12"/>
  <c r="J167" i="12" s="1"/>
  <c r="I168" i="12"/>
  <c r="K168" i="12" s="1"/>
  <c r="I169" i="12"/>
  <c r="K169" i="12" s="1"/>
  <c r="I170" i="12"/>
  <c r="J170" i="12" s="1"/>
  <c r="I171" i="12"/>
  <c r="J171" i="12" s="1"/>
  <c r="I172" i="12"/>
  <c r="J172" i="12" s="1"/>
  <c r="I173" i="12"/>
  <c r="K173" i="12" s="1"/>
  <c r="I174" i="12"/>
  <c r="J174" i="12" s="1"/>
  <c r="I175" i="12"/>
  <c r="K175" i="12" s="1"/>
  <c r="I176" i="12"/>
  <c r="K176" i="12" s="1"/>
  <c r="I177" i="12"/>
  <c r="K177" i="12" s="1"/>
  <c r="I178" i="12"/>
  <c r="K178" i="12" s="1"/>
  <c r="I179" i="12"/>
  <c r="J179" i="12" s="1"/>
  <c r="I180" i="12"/>
  <c r="K180" i="12" s="1"/>
  <c r="I181" i="12"/>
  <c r="I182" i="12"/>
  <c r="K182" i="12" s="1"/>
  <c r="I183" i="12"/>
  <c r="J183" i="12" s="1"/>
  <c r="I184" i="12"/>
  <c r="J184" i="12" s="1"/>
  <c r="I185" i="12"/>
  <c r="K185" i="12" s="1"/>
  <c r="I186" i="12"/>
  <c r="J186" i="12" s="1"/>
  <c r="I187" i="12"/>
  <c r="K187" i="12" s="1"/>
  <c r="I188" i="12"/>
  <c r="K188" i="12" s="1"/>
  <c r="I189" i="12"/>
  <c r="K189" i="12" s="1"/>
  <c r="I190" i="12"/>
  <c r="K190" i="12"/>
  <c r="I191" i="12"/>
  <c r="J191" i="12" s="1"/>
  <c r="I192" i="12"/>
  <c r="K192" i="12" s="1"/>
  <c r="I193" i="12"/>
  <c r="K193" i="12" s="1"/>
  <c r="I194" i="12"/>
  <c r="J194" i="12" s="1"/>
  <c r="I195" i="12"/>
  <c r="J195" i="12" s="1"/>
  <c r="I196" i="12"/>
  <c r="I197" i="12"/>
  <c r="J197" i="12" s="1"/>
  <c r="I198" i="12"/>
  <c r="F91" i="1"/>
  <c r="I95" i="12"/>
  <c r="K95" i="12" s="1"/>
  <c r="F92" i="1"/>
  <c r="I96" i="12"/>
  <c r="K96" i="12" s="1"/>
  <c r="F93" i="1"/>
  <c r="I97" i="12"/>
  <c r="K97" i="12" s="1"/>
  <c r="F94" i="1"/>
  <c r="I98" i="12"/>
  <c r="K98" i="12" s="1"/>
  <c r="F95" i="1"/>
  <c r="I99" i="12"/>
  <c r="J99" i="12" s="1"/>
  <c r="F96" i="1"/>
  <c r="I100" i="12"/>
  <c r="J100" i="12" s="1"/>
  <c r="F97" i="1"/>
  <c r="I101" i="12"/>
  <c r="J101" i="12" s="1"/>
  <c r="F98" i="1"/>
  <c r="I102" i="12"/>
  <c r="J102" i="12" s="1"/>
  <c r="F99" i="1"/>
  <c r="I103" i="12"/>
  <c r="J103" i="12"/>
  <c r="F100" i="1"/>
  <c r="I104" i="12"/>
  <c r="J104" i="12" s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I32" i="12"/>
  <c r="J32" i="12" s="1"/>
  <c r="F30" i="1"/>
  <c r="I33" i="12" s="1"/>
  <c r="K33" i="12" s="1"/>
  <c r="F31" i="1"/>
  <c r="I34" i="12"/>
  <c r="J34" i="12" s="1"/>
  <c r="F32" i="1"/>
  <c r="I35" i="12" s="1"/>
  <c r="K35" i="12" s="1"/>
  <c r="F33" i="1"/>
  <c r="F34" i="1"/>
  <c r="F35" i="1"/>
  <c r="F36" i="1"/>
  <c r="F37" i="1"/>
  <c r="F38" i="1"/>
  <c r="F39" i="1"/>
  <c r="I43" i="12"/>
  <c r="J43" i="12" s="1"/>
  <c r="F40" i="1"/>
  <c r="I44" i="12" s="1"/>
  <c r="J44" i="12" s="1"/>
  <c r="F41" i="1"/>
  <c r="I45" i="12"/>
  <c r="J45" i="12" s="1"/>
  <c r="F42" i="1"/>
  <c r="I46" i="12" s="1"/>
  <c r="K46" i="12" s="1"/>
  <c r="F43" i="1"/>
  <c r="I47" i="12"/>
  <c r="K47" i="12" s="1"/>
  <c r="F44" i="1"/>
  <c r="I48" i="12" s="1"/>
  <c r="J48" i="12" s="1"/>
  <c r="F45" i="1"/>
  <c r="F46" i="1"/>
  <c r="I50" i="12" s="1"/>
  <c r="J50" i="12" s="1"/>
  <c r="F47" i="1"/>
  <c r="I51" i="12"/>
  <c r="K51" i="12" s="1"/>
  <c r="F48" i="1"/>
  <c r="I52" i="12" s="1"/>
  <c r="K52" i="12" s="1"/>
  <c r="F49" i="1"/>
  <c r="I53" i="12"/>
  <c r="K53" i="12" s="1"/>
  <c r="F50" i="1"/>
  <c r="I54" i="12" s="1"/>
  <c r="K54" i="12" s="1"/>
  <c r="F51" i="1"/>
  <c r="I55" i="12"/>
  <c r="J55" i="12" s="1"/>
  <c r="F52" i="1"/>
  <c r="I56" i="12" s="1"/>
  <c r="K56" i="12" s="1"/>
  <c r="F53" i="1"/>
  <c r="I57" i="12"/>
  <c r="J57" i="12" s="1"/>
  <c r="F54" i="1"/>
  <c r="I58" i="12" s="1"/>
  <c r="J58" i="12" s="1"/>
  <c r="F55" i="1"/>
  <c r="I59" i="12"/>
  <c r="K59" i="12" s="1"/>
  <c r="F56" i="1"/>
  <c r="I60" i="12" s="1"/>
  <c r="J60" i="12" s="1"/>
  <c r="F57" i="1"/>
  <c r="I61" i="12"/>
  <c r="J61" i="12" s="1"/>
  <c r="F58" i="1"/>
  <c r="I62" i="12" s="1"/>
  <c r="J62" i="12" s="1"/>
  <c r="F59" i="1"/>
  <c r="I63" i="12"/>
  <c r="J63" i="12" s="1"/>
  <c r="F60" i="1"/>
  <c r="I64" i="12" s="1"/>
  <c r="K64" i="12" s="1"/>
  <c r="F61" i="1"/>
  <c r="I65" i="12"/>
  <c r="J65" i="12" s="1"/>
  <c r="F62" i="1"/>
  <c r="I66" i="12" s="1"/>
  <c r="K66" i="12" s="1"/>
  <c r="F63" i="1"/>
  <c r="I67" i="12"/>
  <c r="K67" i="12" s="1"/>
  <c r="F64" i="1"/>
  <c r="I68" i="12" s="1"/>
  <c r="J68" i="12" s="1"/>
  <c r="F65" i="1"/>
  <c r="I69" i="12"/>
  <c r="J69" i="12" s="1"/>
  <c r="F66" i="1"/>
  <c r="I70" i="12" s="1"/>
  <c r="K70" i="12" s="1"/>
  <c r="F67" i="1"/>
  <c r="I71" i="12"/>
  <c r="K71" i="12" s="1"/>
  <c r="F68" i="1"/>
  <c r="I72" i="12" s="1"/>
  <c r="J72" i="12" s="1"/>
  <c r="F69" i="1"/>
  <c r="I73" i="12"/>
  <c r="J73" i="12" s="1"/>
  <c r="F70" i="1"/>
  <c r="I74" i="12" s="1"/>
  <c r="J74" i="12" s="1"/>
  <c r="F71" i="1"/>
  <c r="I75" i="12"/>
  <c r="K75" i="12" s="1"/>
  <c r="F72" i="1"/>
  <c r="I76" i="12" s="1"/>
  <c r="J76" i="12" s="1"/>
  <c r="F73" i="1"/>
  <c r="I77" i="12"/>
  <c r="K77" i="12" s="1"/>
  <c r="F74" i="1"/>
  <c r="I78" i="12" s="1"/>
  <c r="K78" i="12" s="1"/>
  <c r="F75" i="1"/>
  <c r="I79" i="12"/>
  <c r="J79" i="12" s="1"/>
  <c r="F76" i="1"/>
  <c r="I80" i="12" s="1"/>
  <c r="K80" i="12" s="1"/>
  <c r="F77" i="1"/>
  <c r="I81" i="12"/>
  <c r="J81" i="12" s="1"/>
  <c r="F78" i="1"/>
  <c r="I82" i="12"/>
  <c r="K82" i="12" s="1"/>
  <c r="F79" i="1"/>
  <c r="I83" i="12"/>
  <c r="K83" i="12" s="1"/>
  <c r="F80" i="1"/>
  <c r="I84" i="12" s="1"/>
  <c r="K84" i="12" s="1"/>
  <c r="F81" i="1"/>
  <c r="I85" i="12"/>
  <c r="J85" i="12" s="1"/>
  <c r="K85" i="12"/>
  <c r="F82" i="1"/>
  <c r="I86" i="12"/>
  <c r="J86" i="12" s="1"/>
  <c r="F83" i="1"/>
  <c r="I87" i="12"/>
  <c r="J87" i="12" s="1"/>
  <c r="F84" i="1"/>
  <c r="I88" i="12"/>
  <c r="J88" i="12" s="1"/>
  <c r="F85" i="1"/>
  <c r="I89" i="12"/>
  <c r="J89" i="12" s="1"/>
  <c r="F86" i="1"/>
  <c r="I90" i="12"/>
  <c r="K90" i="12"/>
  <c r="F87" i="1"/>
  <c r="I91" i="12"/>
  <c r="J91" i="12" s="1"/>
  <c r="F88" i="1"/>
  <c r="I92" i="12"/>
  <c r="J92" i="12" s="1"/>
  <c r="F89" i="1"/>
  <c r="I93" i="12"/>
  <c r="K93" i="12" s="1"/>
  <c r="F90" i="1"/>
  <c r="I94" i="12"/>
  <c r="J94" i="12" s="1"/>
  <c r="F3" i="1"/>
  <c r="F2" i="1"/>
  <c r="J168" i="12"/>
  <c r="J152" i="12"/>
  <c r="K179" i="12"/>
  <c r="K167" i="12"/>
  <c r="K159" i="12"/>
  <c r="K147" i="12"/>
  <c r="K143" i="12"/>
  <c r="K131" i="12"/>
  <c r="K127" i="12"/>
  <c r="K111" i="12"/>
  <c r="J177" i="12"/>
  <c r="J169" i="12"/>
  <c r="J161" i="12"/>
  <c r="J145" i="12"/>
  <c r="J141" i="12"/>
  <c r="J137" i="12"/>
  <c r="J129" i="12"/>
  <c r="J125" i="12"/>
  <c r="J113" i="12"/>
  <c r="J109" i="12"/>
  <c r="J105" i="12"/>
  <c r="J175" i="12"/>
  <c r="J158" i="12"/>
  <c r="K148" i="12"/>
  <c r="K184" i="12"/>
  <c r="K172" i="12"/>
  <c r="J97" i="12"/>
  <c r="J93" i="12"/>
  <c r="J98" i="12"/>
  <c r="J96" i="12"/>
  <c r="K171" i="12"/>
  <c r="J178" i="12"/>
  <c r="K106" i="12"/>
  <c r="K60" i="12"/>
  <c r="K43" i="12"/>
  <c r="K104" i="12"/>
  <c r="J192" i="12"/>
  <c r="K124" i="12"/>
  <c r="K55" i="12"/>
  <c r="K100" i="12"/>
  <c r="K117" i="12"/>
  <c r="K72" i="12"/>
  <c r="K101" i="12"/>
  <c r="K123" i="12"/>
  <c r="J190" i="12"/>
  <c r="J135" i="12"/>
  <c r="K48" i="12"/>
  <c r="K76" i="12"/>
  <c r="K88" i="12"/>
  <c r="K116" i="12"/>
  <c r="J139" i="12"/>
  <c r="J173" i="12"/>
  <c r="K63" i="12"/>
  <c r="K89" i="12"/>
  <c r="K154" i="12"/>
  <c r="J95" i="12"/>
  <c r="K138" i="12"/>
  <c r="J133" i="12"/>
  <c r="K115" i="12"/>
  <c r="K163" i="12"/>
  <c r="J112" i="12"/>
  <c r="K99" i="12"/>
  <c r="J121" i="12"/>
  <c r="J165" i="12"/>
  <c r="K186" i="12"/>
  <c r="K153" i="12"/>
  <c r="K194" i="12"/>
  <c r="K79" i="12"/>
  <c r="J149" i="12"/>
  <c r="J120" i="12"/>
  <c r="K103" i="12"/>
  <c r="J136" i="12"/>
  <c r="J134" i="12"/>
  <c r="J182" i="12"/>
  <c r="K107" i="12"/>
  <c r="J176" i="12"/>
  <c r="J118" i="12"/>
  <c r="K108" i="12"/>
  <c r="K91" i="12"/>
  <c r="K69" i="12"/>
  <c r="K32" i="12"/>
  <c r="K65" i="12"/>
  <c r="K61" i="12"/>
  <c r="J90" i="12"/>
  <c r="K94" i="12"/>
  <c r="K197" i="12"/>
  <c r="J188" i="12"/>
  <c r="K181" i="12"/>
  <c r="J181" i="12"/>
  <c r="K132" i="12"/>
  <c r="J122" i="12"/>
  <c r="J119" i="12"/>
  <c r="K119" i="12"/>
  <c r="J196" i="12"/>
  <c r="K196" i="12"/>
  <c r="K156" i="12"/>
  <c r="K198" i="12"/>
  <c r="J198" i="12"/>
  <c r="K151" i="12"/>
  <c r="J151" i="12"/>
  <c r="K81" i="12"/>
  <c r="K160" i="12" l="1"/>
  <c r="K87" i="12"/>
  <c r="J33" i="12"/>
  <c r="J13" i="12"/>
  <c r="J21" i="12"/>
  <c r="J52" i="12"/>
  <c r="J40" i="12"/>
  <c r="J29" i="12"/>
  <c r="J8" i="12"/>
  <c r="J36" i="12"/>
  <c r="J17" i="12"/>
  <c r="J4" i="12"/>
  <c r="J56" i="12"/>
  <c r="J28" i="12"/>
  <c r="K174" i="12"/>
  <c r="J157" i="12"/>
  <c r="J150" i="12"/>
  <c r="K92" i="12"/>
  <c r="J164" i="12"/>
  <c r="K34" i="12"/>
  <c r="J189" i="12"/>
  <c r="K195" i="12"/>
  <c r="K102" i="12"/>
  <c r="J126" i="12"/>
  <c r="K155" i="12"/>
  <c r="J110" i="12"/>
  <c r="K31" i="12"/>
  <c r="K27" i="12"/>
  <c r="K23" i="12"/>
  <c r="K19" i="12"/>
  <c r="K10" i="12"/>
  <c r="K6" i="12"/>
  <c r="K15" i="12"/>
  <c r="K38" i="12"/>
  <c r="J83" i="12"/>
  <c r="J75" i="12"/>
  <c r="J71" i="12"/>
  <c r="J67" i="12"/>
  <c r="J59" i="12"/>
  <c r="J51" i="12"/>
  <c r="J47" i="12"/>
  <c r="J39" i="12"/>
  <c r="J35" i="12"/>
  <c r="J7" i="12"/>
  <c r="J84" i="12"/>
  <c r="J80" i="12"/>
  <c r="J64" i="12"/>
  <c r="J20" i="12"/>
  <c r="J16" i="12"/>
  <c r="J12" i="12"/>
  <c r="K45" i="12"/>
  <c r="K166" i="12"/>
  <c r="J146" i="12"/>
  <c r="J180" i="12"/>
  <c r="J140" i="12"/>
  <c r="K130" i="12"/>
  <c r="K62" i="12"/>
  <c r="J185" i="12"/>
  <c r="J193" i="12"/>
  <c r="K183" i="12"/>
  <c r="J142" i="12"/>
  <c r="J128" i="12"/>
  <c r="K170" i="12"/>
  <c r="J162" i="12"/>
  <c r="J114" i="12"/>
  <c r="J187" i="12"/>
  <c r="K191" i="12"/>
  <c r="J144" i="12"/>
  <c r="K86" i="12"/>
  <c r="J82" i="12"/>
  <c r="J78" i="12"/>
  <c r="J70" i="12"/>
  <c r="J66" i="12"/>
  <c r="J54" i="12"/>
  <c r="J46" i="12"/>
  <c r="J30" i="12"/>
  <c r="J26" i="12"/>
  <c r="J22" i="12"/>
  <c r="J14" i="12"/>
  <c r="K9" i="12"/>
  <c r="K5" i="12"/>
  <c r="K3" i="12"/>
  <c r="K41" i="12"/>
  <c r="K37" i="12"/>
  <c r="J77" i="12"/>
  <c r="J53" i="12"/>
  <c r="K74" i="12"/>
  <c r="K50" i="12"/>
  <c r="K58" i="12"/>
  <c r="K44" i="12"/>
  <c r="K73" i="12"/>
  <c r="K68" i="12"/>
  <c r="K57" i="12"/>
</calcChain>
</file>

<file path=xl/sharedStrings.xml><?xml version="1.0" encoding="utf-8"?>
<sst xmlns="http://schemas.openxmlformats.org/spreadsheetml/2006/main" count="909" uniqueCount="392">
  <si>
    <t>L I s t     o f     R e f s</t>
  </si>
  <si>
    <t>Years</t>
  </si>
  <si>
    <t>Restrictions</t>
  </si>
  <si>
    <t>Teams</t>
  </si>
  <si>
    <t>Friday</t>
  </si>
  <si>
    <t>Saturday</t>
  </si>
  <si>
    <t>Nites</t>
  </si>
  <si>
    <t>School</t>
  </si>
  <si>
    <t>Surname</t>
  </si>
  <si>
    <t>First Name</t>
  </si>
  <si>
    <t>Addison</t>
  </si>
  <si>
    <t>Amos</t>
  </si>
  <si>
    <t>No</t>
  </si>
  <si>
    <t>YES</t>
  </si>
  <si>
    <t>NO</t>
  </si>
  <si>
    <t>Allen</t>
  </si>
  <si>
    <t>Liam</t>
  </si>
  <si>
    <t>YES Maroochy Swans 14</t>
  </si>
  <si>
    <t>Back</t>
  </si>
  <si>
    <t>Josh</t>
  </si>
  <si>
    <t>Yes 35 caloundra</t>
  </si>
  <si>
    <t>y</t>
  </si>
  <si>
    <t>Bartholomew</t>
  </si>
  <si>
    <t>Billy</t>
  </si>
  <si>
    <t>YES FED</t>
  </si>
  <si>
    <t>Bateman</t>
  </si>
  <si>
    <t>Connor</t>
  </si>
  <si>
    <t>Chanc Champs 18s</t>
  </si>
  <si>
    <t>Blakeston</t>
  </si>
  <si>
    <t>Jacob</t>
  </si>
  <si>
    <t>1st</t>
  </si>
  <si>
    <t>Buderim mens</t>
  </si>
  <si>
    <t>Sam</t>
  </si>
  <si>
    <t>Bud: u18, u25 men, 14 coach cougar</t>
  </si>
  <si>
    <t>Brodie</t>
  </si>
  <si>
    <t>Ryan</t>
  </si>
  <si>
    <t>Brooks</t>
  </si>
  <si>
    <t>Megan</t>
  </si>
  <si>
    <t>14 Buderim United</t>
  </si>
  <si>
    <t>Burkwood</t>
  </si>
  <si>
    <t>Oliver</t>
  </si>
  <si>
    <t>Buderim 14 lightning</t>
  </si>
  <si>
    <t>Buxton</t>
  </si>
  <si>
    <t>Cooper</t>
  </si>
  <si>
    <t>Camille</t>
  </si>
  <si>
    <t>Marsh</t>
  </si>
  <si>
    <t>20+</t>
  </si>
  <si>
    <t>Carrol</t>
  </si>
  <si>
    <t>Zachary</t>
  </si>
  <si>
    <t>Dawkins</t>
  </si>
  <si>
    <t>Tom</t>
  </si>
  <si>
    <t>Mooloolaba Comets u15</t>
  </si>
  <si>
    <t>Dawson</t>
  </si>
  <si>
    <t>Jayden</t>
  </si>
  <si>
    <t>Caloundra 13 White</t>
  </si>
  <si>
    <t>Doman</t>
  </si>
  <si>
    <t>Zach</t>
  </si>
  <si>
    <t>Caloundra 13</t>
  </si>
  <si>
    <t>Donaldson</t>
  </si>
  <si>
    <t>Ross</t>
  </si>
  <si>
    <t>Dunn</t>
  </si>
  <si>
    <t>Samuel</t>
  </si>
  <si>
    <t>Immanuel Rattlesnakes 14</t>
  </si>
  <si>
    <t>Gillespie</t>
  </si>
  <si>
    <t>James</t>
  </si>
  <si>
    <t>Mooloolah 14 Vipers</t>
  </si>
  <si>
    <t xml:space="preserve">Gillespie </t>
  </si>
  <si>
    <t>William</t>
  </si>
  <si>
    <t>YES   Sienna 18</t>
  </si>
  <si>
    <t>Gillett</t>
  </si>
  <si>
    <t>Ethan</t>
  </si>
  <si>
    <t>YES  Caloundra white 18 + Muppets seniors</t>
  </si>
  <si>
    <t>Godois</t>
  </si>
  <si>
    <t>Max</t>
  </si>
  <si>
    <t>Yes Caloundra 15/16</t>
  </si>
  <si>
    <t>Goodfellow</t>
  </si>
  <si>
    <t>Kadie</t>
  </si>
  <si>
    <t>Bli Bli Dragons Sen Womens</t>
  </si>
  <si>
    <t>Hansen</t>
  </si>
  <si>
    <t>Tyvon Jay</t>
  </si>
  <si>
    <t>ref where siblings play RANGE Raptors U13</t>
  </si>
  <si>
    <t>Higgs</t>
  </si>
  <si>
    <t>Rhys</t>
  </si>
  <si>
    <t>Howard</t>
  </si>
  <si>
    <t>Harrison</t>
  </si>
  <si>
    <t>Noosa gold 13</t>
  </si>
  <si>
    <t>Hughey</t>
  </si>
  <si>
    <t>Kaydan</t>
  </si>
  <si>
    <t>Caloundra 14 black</t>
  </si>
  <si>
    <t>Jankowiak</t>
  </si>
  <si>
    <t>Zane</t>
  </si>
  <si>
    <t>Immanuel Sharks 15</t>
  </si>
  <si>
    <t>Jeffree</t>
  </si>
  <si>
    <t>Jospeh</t>
  </si>
  <si>
    <t>YES UNSURE</t>
  </si>
  <si>
    <t>Jones</t>
  </si>
  <si>
    <t>Dylan</t>
  </si>
  <si>
    <t>YES Caloundra Black 15/16</t>
  </si>
  <si>
    <t>Jonns</t>
  </si>
  <si>
    <t>Aaron</t>
  </si>
  <si>
    <t>YES  Buderim Bears 16</t>
  </si>
  <si>
    <t>Nathan</t>
  </si>
  <si>
    <t>Kimber</t>
  </si>
  <si>
    <t>Michael</t>
  </si>
  <si>
    <t xml:space="preserve">20 + </t>
  </si>
  <si>
    <t>Kirby</t>
  </si>
  <si>
    <t>Matthew</t>
  </si>
  <si>
    <t>Pacific Cobras U16</t>
  </si>
  <si>
    <t>Kokavec</t>
  </si>
  <si>
    <t>Chelsea</t>
  </si>
  <si>
    <t>Kozlowski</t>
  </si>
  <si>
    <t>Aiden</t>
  </si>
  <si>
    <t>Buderim Dragons 16</t>
  </si>
  <si>
    <t>Kriikku</t>
  </si>
  <si>
    <t>Juha</t>
  </si>
  <si>
    <t>no</t>
  </si>
  <si>
    <t>Le Page</t>
  </si>
  <si>
    <t>Jack</t>
  </si>
  <si>
    <t>2nd</t>
  </si>
  <si>
    <t>Caloundra u 15/16</t>
  </si>
  <si>
    <t>Logan</t>
  </si>
  <si>
    <t>David</t>
  </si>
  <si>
    <t>Loweke</t>
  </si>
  <si>
    <t>Caloundra 17/18</t>
  </si>
  <si>
    <t>McGee</t>
  </si>
  <si>
    <t>Jean-Luc</t>
  </si>
  <si>
    <t>YES BPL</t>
  </si>
  <si>
    <t>Meadows</t>
  </si>
  <si>
    <t xml:space="preserve">Gordon </t>
  </si>
  <si>
    <t>Morris</t>
  </si>
  <si>
    <t>Unity serpents 14</t>
  </si>
  <si>
    <t>Muldoon</t>
  </si>
  <si>
    <t>Riley</t>
  </si>
  <si>
    <t>Yes Caloundra Black 14</t>
  </si>
  <si>
    <t>Murray</t>
  </si>
  <si>
    <t>Finn</t>
  </si>
  <si>
    <t>Unity Cobra 13</t>
  </si>
  <si>
    <t xml:space="preserve">Neuendorf </t>
  </si>
  <si>
    <t xml:space="preserve">Dylan </t>
  </si>
  <si>
    <t>Yes Chancellor Chargers 16</t>
  </si>
  <si>
    <t>Nicolson</t>
  </si>
  <si>
    <t>Thomas</t>
  </si>
  <si>
    <t>Yes Sienna 15/16</t>
  </si>
  <si>
    <t>Pelto</t>
  </si>
  <si>
    <t xml:space="preserve">Herbert </t>
  </si>
  <si>
    <t>Pontin</t>
  </si>
  <si>
    <t>Carl</t>
  </si>
  <si>
    <t xml:space="preserve">Yes  FED  </t>
  </si>
  <si>
    <t>Jamie</t>
  </si>
  <si>
    <t>Sebastian</t>
  </si>
  <si>
    <t>Wanderers NPL</t>
  </si>
  <si>
    <t>Preston</t>
  </si>
  <si>
    <t>Joel</t>
  </si>
  <si>
    <t>Mooloolabah Comets  15/16</t>
  </si>
  <si>
    <t>Reeves</t>
  </si>
  <si>
    <t>Declan</t>
  </si>
  <si>
    <t>Lynne</t>
  </si>
  <si>
    <t>Regeling</t>
  </si>
  <si>
    <t>Gary</t>
  </si>
  <si>
    <t>Rezek</t>
  </si>
  <si>
    <t>Charlie</t>
  </si>
  <si>
    <t>Harry</t>
  </si>
  <si>
    <t>Roberts</t>
  </si>
  <si>
    <t>Imanuel Sharks 15 / wanderers npl</t>
  </si>
  <si>
    <t>Robinson</t>
  </si>
  <si>
    <t>MooloolabahBeamers 13</t>
  </si>
  <si>
    <t>Safstron</t>
  </si>
  <si>
    <t>Lachlan</t>
  </si>
  <si>
    <t>Currimundi Moray 13</t>
  </si>
  <si>
    <t>Schloss</t>
  </si>
  <si>
    <t>Alan</t>
  </si>
  <si>
    <t>Scully</t>
  </si>
  <si>
    <t>Not playing</t>
  </si>
  <si>
    <t>Smy</t>
  </si>
  <si>
    <t>Marley</t>
  </si>
  <si>
    <t>Stanton</t>
  </si>
  <si>
    <t>Ben</t>
  </si>
  <si>
    <t>chan coltt  18</t>
  </si>
  <si>
    <t>Stibbard</t>
  </si>
  <si>
    <t>Patrick</t>
  </si>
  <si>
    <t>Lucas</t>
  </si>
  <si>
    <t>Terry</t>
  </si>
  <si>
    <t>Jonathan</t>
  </si>
  <si>
    <t>Thorp</t>
  </si>
  <si>
    <t xml:space="preserve"> Jaidan </t>
  </si>
  <si>
    <t xml:space="preserve">YES Currimundi 16  </t>
  </si>
  <si>
    <t>Truslove-Jones</t>
  </si>
  <si>
    <t>Luke</t>
  </si>
  <si>
    <t>16/16 ????</t>
  </si>
  <si>
    <t>Turner</t>
  </si>
  <si>
    <t>YES  Buderim Mens</t>
  </si>
  <si>
    <t>Tyson-Vernon</t>
  </si>
  <si>
    <t>Siena</t>
  </si>
  <si>
    <t>Walsh</t>
  </si>
  <si>
    <t>Brian</t>
  </si>
  <si>
    <t>Watt</t>
  </si>
  <si>
    <t xml:space="preserve">Lucas </t>
  </si>
  <si>
    <t>Yes Caloundra black redbacks  15</t>
  </si>
  <si>
    <t>Whincop</t>
  </si>
  <si>
    <t>Pacific Cobra Mullets  16</t>
  </si>
  <si>
    <t>Whittingham</t>
  </si>
  <si>
    <t>Will</t>
  </si>
  <si>
    <t>yes plays rugby</t>
  </si>
  <si>
    <t xml:space="preserve">SCCRA Referee Appointments </t>
  </si>
  <si>
    <t>J</t>
  </si>
  <si>
    <t>S</t>
  </si>
  <si>
    <t>Make sure you note the goal scorers on the team sheet.</t>
  </si>
  <si>
    <t>Preliminary Finals</t>
  </si>
  <si>
    <t>Venue</t>
  </si>
  <si>
    <t>Unity FC</t>
  </si>
  <si>
    <t>Kick-off</t>
  </si>
  <si>
    <t>Div</t>
  </si>
  <si>
    <t>U11 A</t>
  </si>
  <si>
    <t>Buddina Mackerels</t>
  </si>
  <si>
    <t>Coolum Marlins</t>
  </si>
  <si>
    <t>U12 A</t>
  </si>
  <si>
    <t>Mooloolah Rattling Taipans</t>
  </si>
  <si>
    <t>Mooloolaba Rays</t>
  </si>
  <si>
    <t>U13 A</t>
  </si>
  <si>
    <t>Unity Cobras</t>
  </si>
  <si>
    <t>Bli Bli Raiders</t>
  </si>
  <si>
    <t xml:space="preserve">U14 </t>
  </si>
  <si>
    <t>Unity Serpents</t>
  </si>
  <si>
    <t>Palmwoods Vikings</t>
  </si>
  <si>
    <t>Buderim United FC</t>
  </si>
  <si>
    <t>U11 B</t>
  </si>
  <si>
    <t>Buddina Stingrays</t>
  </si>
  <si>
    <t>Currimundi Bluebottles</t>
  </si>
  <si>
    <t>U12 C</t>
  </si>
  <si>
    <t>Coolum Manta Rays</t>
  </si>
  <si>
    <t>Currimundi Great Whites</t>
  </si>
  <si>
    <t>U13 B</t>
  </si>
  <si>
    <t>Buderim Cyclones</t>
  </si>
  <si>
    <t>Buddina Darts</t>
  </si>
  <si>
    <t>U15</t>
  </si>
  <si>
    <t>Immanuel Sharks</t>
  </si>
  <si>
    <t>Siena Eels</t>
  </si>
  <si>
    <t>U17/18</t>
  </si>
  <si>
    <t>Currimundi Eels</t>
  </si>
  <si>
    <t>Chancellor Colts</t>
  </si>
  <si>
    <t>Palmwoods Warriors FC</t>
  </si>
  <si>
    <t>U11 D</t>
  </si>
  <si>
    <t>Palmwoods Mohicans</t>
  </si>
  <si>
    <t>Bli Bli Queens</t>
  </si>
  <si>
    <t>U12 D</t>
  </si>
  <si>
    <t>Palmwoods Celtics</t>
  </si>
  <si>
    <t>Unity Redbellies</t>
  </si>
  <si>
    <t>U13 C</t>
  </si>
  <si>
    <t>Noosa Gold</t>
  </si>
  <si>
    <t>Siena Marlins</t>
  </si>
  <si>
    <t>U15 Plate</t>
  </si>
  <si>
    <t>Mooloolaba Comets</t>
  </si>
  <si>
    <t>Mooloolah Boas</t>
  </si>
  <si>
    <t>Pacific FC</t>
  </si>
  <si>
    <t>U11 C</t>
  </si>
  <si>
    <t>Caloundra White</t>
  </si>
  <si>
    <t>U12 B</t>
  </si>
  <si>
    <t>Buddina Bluefins</t>
  </si>
  <si>
    <t>Chancellor Captains</t>
  </si>
  <si>
    <t>U14 Plate</t>
  </si>
  <si>
    <t>Pacific Seals</t>
  </si>
  <si>
    <t>Caloundra Red</t>
  </si>
  <si>
    <t>U16</t>
  </si>
  <si>
    <t>Pacific Cobras</t>
  </si>
  <si>
    <t>Bli Bli Jesters</t>
  </si>
  <si>
    <t>Chancellor Park SC - Palmview Sporting Complex</t>
  </si>
  <si>
    <t>Grand Final</t>
  </si>
  <si>
    <t>Field One</t>
  </si>
  <si>
    <t> </t>
  </si>
  <si>
    <t>Bli Bli Archers</t>
  </si>
  <si>
    <t>Nambour Bobcats</t>
  </si>
  <si>
    <t>Buddina Bullsharks</t>
  </si>
  <si>
    <t>Coolum Piranhas</t>
  </si>
  <si>
    <t>Immanuel Rattlesnakes</t>
  </si>
  <si>
    <t>Siena Dolphins</t>
  </si>
  <si>
    <t>Field Two</t>
  </si>
  <si>
    <t>Caloundra Gold</t>
  </si>
  <si>
    <t>Currimundi Makos</t>
  </si>
  <si>
    <t>Pacific Eels</t>
  </si>
  <si>
    <t>Buderim Tigers</t>
  </si>
  <si>
    <t>Caloundra Black</t>
  </si>
  <si>
    <t>Field Three</t>
  </si>
  <si>
    <t>Pacific Razors</t>
  </si>
  <si>
    <t>Mooloolah Banded Pythons</t>
  </si>
  <si>
    <t>Buderim Tidal Wave</t>
  </si>
  <si>
    <t>Chancellor Cruisers</t>
  </si>
  <si>
    <t>4:00PM</t>
  </si>
  <si>
    <t>Payments for    /   / 2021</t>
  </si>
  <si>
    <t>Name</t>
  </si>
  <si>
    <t>Carnival</t>
  </si>
  <si>
    <t>U9</t>
  </si>
  <si>
    <t>U10</t>
  </si>
  <si>
    <t>U11</t>
  </si>
  <si>
    <t>LM</t>
  </si>
  <si>
    <t>U12</t>
  </si>
  <si>
    <t>U13</t>
  </si>
  <si>
    <t>U14</t>
  </si>
  <si>
    <t>O'35's</t>
  </si>
  <si>
    <t>Senior Men</t>
  </si>
  <si>
    <t>Ladies</t>
  </si>
  <si>
    <t>Fixtures Total</t>
  </si>
  <si>
    <t>Date Paid</t>
  </si>
  <si>
    <t>U9 /U10</t>
  </si>
  <si>
    <t>O35’s</t>
  </si>
  <si>
    <t>Men</t>
  </si>
  <si>
    <t>Zane Jankowiak</t>
  </si>
  <si>
    <t>Jack Le Page</t>
  </si>
  <si>
    <t>Will Whittingham</t>
  </si>
  <si>
    <t>David Logan</t>
  </si>
  <si>
    <t>Jospeh Jeffree</t>
  </si>
  <si>
    <t>Nathan Jonns</t>
  </si>
  <si>
    <t>Amos Addison</t>
  </si>
  <si>
    <t>Liam Allen</t>
  </si>
  <si>
    <t>Siena Tyson-Vernon</t>
  </si>
  <si>
    <t>Thomas Nicolson</t>
  </si>
  <si>
    <t>Jack Rezek</t>
  </si>
  <si>
    <t>Carl Pontin</t>
  </si>
  <si>
    <t>Brian Walsh</t>
  </si>
  <si>
    <t>Riley Muldoon</t>
  </si>
  <si>
    <t>Ryan Brodie</t>
  </si>
  <si>
    <t>Patrick Stibbard</t>
  </si>
  <si>
    <t xml:space="preserve">William Gillespie </t>
  </si>
  <si>
    <t>Charlie Rezek</t>
  </si>
  <si>
    <t>Ross Donaldson</t>
  </si>
  <si>
    <t>Sam Scully</t>
  </si>
  <si>
    <t>Joel Preston</t>
  </si>
  <si>
    <t>James Gillespie</t>
  </si>
  <si>
    <t>Aaron Jonns</t>
  </si>
  <si>
    <t>Lynne Reeves</t>
  </si>
  <si>
    <t>Declan Reeves</t>
  </si>
  <si>
    <t>Lucas  Watt</t>
  </si>
  <si>
    <t>Aiden Kozlowski</t>
  </si>
  <si>
    <t>Connor Bateman</t>
  </si>
  <si>
    <t>Matthew Kirby</t>
  </si>
  <si>
    <t>Tom Dawkins</t>
  </si>
  <si>
    <t>Kadie Goodfellow</t>
  </si>
  <si>
    <t>Alan Schloss</t>
  </si>
  <si>
    <t>Ethan Gillett</t>
  </si>
  <si>
    <t>Jack Loweke</t>
  </si>
  <si>
    <t>Harry Rezek</t>
  </si>
  <si>
    <t>Zane Turner</t>
  </si>
  <si>
    <t>Herbert  Pelto</t>
  </si>
  <si>
    <t>Mudjimba Field 1</t>
  </si>
  <si>
    <t>6:30pm</t>
  </si>
  <si>
    <t>Mooloolah Muppets</t>
  </si>
  <si>
    <t>Buderim Cougars</t>
  </si>
  <si>
    <t>8:15pm</t>
  </si>
  <si>
    <t>Chancellor Battlers</t>
  </si>
  <si>
    <t>Currimunid Dugongs</t>
  </si>
  <si>
    <t>Mudjimba Field 6</t>
  </si>
  <si>
    <t>Mooloolah FC</t>
  </si>
  <si>
    <t>Bli Bli Braves</t>
  </si>
  <si>
    <t>Caloundra Crabs</t>
  </si>
  <si>
    <t>Chancellor Rangers</t>
  </si>
  <si>
    <t>Buderim Field 1</t>
  </si>
  <si>
    <t>Bli Bli Brumbies</t>
  </si>
  <si>
    <t>Buderim Bravehearts</t>
  </si>
  <si>
    <t>Buderim Blackhawks</t>
  </si>
  <si>
    <t>Buderim Field 2</t>
  </si>
  <si>
    <t>Buderim Pumas</t>
  </si>
  <si>
    <t>Mooloolah</t>
  </si>
  <si>
    <t>Currimundi o35s</t>
  </si>
  <si>
    <t>Mooloolaba Mustangs</t>
  </si>
  <si>
    <t>Mooloolah Mootildas</t>
  </si>
  <si>
    <t>Mooloolaba Strikers</t>
  </si>
  <si>
    <t>Bli Bli Field 1</t>
  </si>
  <si>
    <t>Bli Bli Bandits</t>
  </si>
  <si>
    <t>Caloundra Ladies</t>
  </si>
  <si>
    <t>Nambour Pink Panthers</t>
  </si>
  <si>
    <t>Chancellor Belles</t>
  </si>
  <si>
    <t>Bli Bli Field 2</t>
  </si>
  <si>
    <t>Palmwoods White</t>
  </si>
  <si>
    <t>Palmwoods Red</t>
  </si>
  <si>
    <t>Buddina Loggerheads</t>
  </si>
  <si>
    <t>Caloundra o35s</t>
  </si>
  <si>
    <t>Palmwoods</t>
  </si>
  <si>
    <t>Palmwoods Black</t>
  </si>
  <si>
    <t>Mooloolaba Prawns</t>
  </si>
  <si>
    <t>Palmwoods Warriors</t>
  </si>
  <si>
    <t>Buddina United</t>
  </si>
  <si>
    <t>Div 1</t>
  </si>
  <si>
    <t>Div 2</t>
  </si>
  <si>
    <t>Over 35s</t>
  </si>
  <si>
    <t xml:space="preserve">Games in red MUST have a result </t>
  </si>
  <si>
    <t>Josh Back</t>
  </si>
  <si>
    <t>Chancellor Chiefs</t>
  </si>
  <si>
    <t>Gordon  Meadows</t>
  </si>
  <si>
    <t>Rhys Higgs</t>
  </si>
  <si>
    <t>Currimundi Barramundis</t>
  </si>
  <si>
    <t>Michael Kimber</t>
  </si>
  <si>
    <t xml:space="preserve">Dylan  Neuendorf </t>
  </si>
  <si>
    <t>Max Godois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</si>
</sst>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164" formatCode="[$-C09]dd\-mmm\-yy;@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sz val="9"/>
      <color indexed="18"/>
      <name val="Arial"/>
      <family val="2"/>
    </font>
    <font>
      <b/>
      <sz val="10"/>
      <name val="Arial"/>
      <family val="2"/>
    </font>
    <font>
      <sz val="11"/>
      <color indexed="12"/>
      <name val="Tahoma"/>
      <family val="2"/>
    </font>
    <font>
      <b/>
      <sz val="12"/>
      <color indexed="10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sz val="14"/>
      <color indexed="10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6"/>
      <color indexed="12"/>
      <name val="Times New Roman"/>
      <family val="1"/>
    </font>
    <font>
      <b/>
      <i/>
      <sz val="14"/>
      <color indexed="10"/>
      <name val="Times New Roman"/>
      <family val="1"/>
    </font>
    <font>
      <b/>
      <sz val="14"/>
      <color indexed="10"/>
      <name val="Times New Roman"/>
      <family val="1"/>
    </font>
    <font>
      <b/>
      <i/>
      <sz val="14"/>
      <color indexed="12"/>
      <name val="Times New Roman"/>
      <family val="1"/>
    </font>
    <font>
      <b/>
      <sz val="14"/>
      <color indexed="12"/>
      <name val="Arial"/>
      <family val="2"/>
    </font>
    <font>
      <sz val="10"/>
      <color indexed="21"/>
      <name val="Arial"/>
      <family val="2"/>
    </font>
    <font>
      <sz val="11"/>
      <color indexed="30"/>
      <name val="Arial"/>
      <family val="2"/>
    </font>
    <font>
      <b/>
      <i/>
      <sz val="11"/>
      <color indexed="10"/>
      <name val="Times New Roman"/>
      <family val="1"/>
    </font>
    <font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i/>
      <sz val="12"/>
      <color rgb="FF000080"/>
      <name val="Times New Roman"/>
      <family val="1"/>
    </font>
    <font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sz val="9"/>
      <color rgb="FF000066"/>
      <name val="Arial"/>
      <family val="2"/>
    </font>
    <font>
      <sz val="11"/>
      <color rgb="FF00B050"/>
      <name val="Arial"/>
      <family val="2"/>
    </font>
    <font>
      <b/>
      <sz val="11"/>
      <color rgb="FFFF0000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2"/>
      <color rgb="FF00B05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rgb="FF000099"/>
      <name val="Arial"/>
      <family val="2"/>
    </font>
    <font>
      <sz val="11"/>
      <color rgb="FF000099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1F7F7"/>
        <bgColor indexed="64"/>
      </patternFill>
    </fill>
    <fill>
      <patternFill patternType="solid">
        <fgColor rgb="FFC8FAFA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27" fillId="7" borderId="0" applyNumberFormat="0" applyBorder="0" applyAlignment="0" applyProtection="0"/>
    <xf numFmtId="0" fontId="3" fillId="0" borderId="0"/>
    <xf numFmtId="0" fontId="28" fillId="0" borderId="0"/>
    <xf numFmtId="0" fontId="1" fillId="0" borderId="0"/>
  </cellStyleXfs>
  <cellXfs count="15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7" fillId="3" borderId="0" xfId="0" applyFont="1" applyFill="1" applyAlignment="1" applyProtection="1">
      <alignment vertical="center"/>
      <protection locked="0"/>
    </xf>
    <xf numFmtId="0" fontId="0" fillId="2" borderId="0" xfId="0" applyFill="1" applyAlignment="1">
      <alignment horizontal="left"/>
    </xf>
    <xf numFmtId="0" fontId="0" fillId="2" borderId="3" xfId="0" applyFill="1" applyBorder="1"/>
    <xf numFmtId="0" fontId="6" fillId="4" borderId="2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/>
    </xf>
    <xf numFmtId="0" fontId="17" fillId="5" borderId="0" xfId="0" applyFont="1" applyFill="1" applyAlignment="1">
      <alignment horizontal="center"/>
    </xf>
    <xf numFmtId="0" fontId="19" fillId="5" borderId="0" xfId="0" applyFont="1" applyFill="1" applyAlignment="1">
      <alignment horizontal="center"/>
    </xf>
    <xf numFmtId="14" fontId="20" fillId="5" borderId="0" xfId="0" applyNumberFormat="1" applyFont="1" applyFill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5" fillId="0" borderId="2" xfId="0" applyFont="1" applyBorder="1" applyProtection="1">
      <protection locked="0"/>
    </xf>
    <xf numFmtId="1" fontId="3" fillId="0" borderId="2" xfId="0" applyNumberFormat="1" applyFont="1" applyBorder="1" applyAlignment="1">
      <alignment horizontal="center"/>
    </xf>
    <xf numFmtId="14" fontId="0" fillId="0" borderId="2" xfId="0" applyNumberFormat="1" applyBorder="1"/>
    <xf numFmtId="0" fontId="0" fillId="0" borderId="2" xfId="0" applyBorder="1" applyAlignment="1">
      <alignment horizontal="center"/>
    </xf>
    <xf numFmtId="0" fontId="23" fillId="0" borderId="0" xfId="0" applyFont="1" applyAlignment="1">
      <alignment horizontal="center"/>
    </xf>
    <xf numFmtId="0" fontId="0" fillId="0" borderId="2" xfId="0" applyBorder="1"/>
    <xf numFmtId="0" fontId="2" fillId="3" borderId="0" xfId="0" applyFont="1" applyFill="1" applyAlignment="1">
      <alignment horizontal="center"/>
    </xf>
    <xf numFmtId="0" fontId="3" fillId="0" borderId="2" xfId="0" applyFont="1" applyBorder="1"/>
    <xf numFmtId="0" fontId="9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2" fontId="0" fillId="0" borderId="0" xfId="0" applyNumberFormat="1"/>
    <xf numFmtId="2" fontId="3" fillId="0" borderId="2" xfId="0" applyNumberFormat="1" applyFont="1" applyBorder="1" applyAlignment="1">
      <alignment horizontal="center"/>
    </xf>
    <xf numFmtId="0" fontId="9" fillId="0" borderId="0" xfId="0" applyFont="1"/>
    <xf numFmtId="0" fontId="3" fillId="6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vertical="center"/>
    </xf>
    <xf numFmtId="0" fontId="3" fillId="0" borderId="0" xfId="0" applyFont="1"/>
    <xf numFmtId="0" fontId="8" fillId="3" borderId="0" xfId="0" applyFont="1" applyFill="1" applyAlignment="1">
      <alignment horizontal="center"/>
    </xf>
    <xf numFmtId="0" fontId="9" fillId="3" borderId="0" xfId="0" applyFont="1" applyFill="1"/>
    <xf numFmtId="0" fontId="18" fillId="5" borderId="0" xfId="0" applyFont="1" applyFill="1"/>
    <xf numFmtId="0" fontId="17" fillId="5" borderId="0" xfId="0" applyFont="1" applyFill="1"/>
    <xf numFmtId="0" fontId="21" fillId="5" borderId="0" xfId="0" applyFont="1" applyFill="1"/>
    <xf numFmtId="14" fontId="22" fillId="5" borderId="0" xfId="0" applyNumberFormat="1" applyFont="1" applyFill="1"/>
    <xf numFmtId="0" fontId="12" fillId="0" borderId="0" xfId="0" applyFont="1"/>
    <xf numFmtId="0" fontId="19" fillId="5" borderId="0" xfId="0" applyFont="1" applyFill="1"/>
    <xf numFmtId="0" fontId="11" fillId="5" borderId="0" xfId="0" applyFont="1" applyFill="1"/>
    <xf numFmtId="0" fontId="9" fillId="5" borderId="0" xfId="0" applyFont="1" applyFill="1"/>
    <xf numFmtId="0" fontId="3" fillId="3" borderId="0" xfId="0" applyFont="1" applyFill="1"/>
    <xf numFmtId="0" fontId="14" fillId="3" borderId="0" xfId="0" applyFont="1" applyFill="1" applyAlignment="1">
      <alignment horizontal="center"/>
    </xf>
    <xf numFmtId="0" fontId="13" fillId="3" borderId="0" xfId="0" applyFont="1" applyFill="1"/>
    <xf numFmtId="0" fontId="10" fillId="3" borderId="0" xfId="0" applyFont="1" applyFill="1" applyAlignment="1">
      <alignment horizontal="center"/>
    </xf>
    <xf numFmtId="2" fontId="3" fillId="0" borderId="0" xfId="0" applyNumberFormat="1" applyFont="1" applyAlignment="1">
      <alignment horizontal="center"/>
    </xf>
    <xf numFmtId="1" fontId="6" fillId="0" borderId="4" xfId="0" applyNumberFormat="1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1" fontId="0" fillId="0" borderId="2" xfId="0" applyNumberFormat="1" applyBorder="1" applyAlignment="1">
      <alignment horizontal="center"/>
    </xf>
    <xf numFmtId="0" fontId="6" fillId="0" borderId="2" xfId="0" applyFont="1" applyBorder="1"/>
    <xf numFmtId="0" fontId="0" fillId="2" borderId="2" xfId="0" applyFill="1" applyBorder="1" applyAlignment="1">
      <alignment horizontal="left"/>
    </xf>
    <xf numFmtId="0" fontId="0" fillId="2" borderId="2" xfId="0" applyFill="1" applyBorder="1"/>
    <xf numFmtId="0" fontId="9" fillId="8" borderId="0" xfId="0" applyFont="1" applyFill="1" applyAlignment="1">
      <alignment horizontal="center"/>
    </xf>
    <xf numFmtId="0" fontId="25" fillId="5" borderId="0" xfId="0" applyFont="1" applyFill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0" fillId="10" borderId="2" xfId="0" applyFill="1" applyBorder="1"/>
    <xf numFmtId="0" fontId="0" fillId="10" borderId="2" xfId="0" applyFill="1" applyBorder="1" applyAlignment="1">
      <alignment horizontal="center"/>
    </xf>
    <xf numFmtId="0" fontId="30" fillId="8" borderId="0" xfId="0" applyFont="1" applyFill="1"/>
    <xf numFmtId="0" fontId="0" fillId="8" borderId="0" xfId="0" applyFill="1"/>
    <xf numFmtId="0" fontId="3" fillId="11" borderId="2" xfId="0" applyFont="1" applyFill="1" applyBorder="1" applyAlignment="1">
      <alignment horizontal="center" vertical="center" wrapText="1"/>
    </xf>
    <xf numFmtId="0" fontId="0" fillId="12" borderId="2" xfId="0" applyFill="1" applyBorder="1"/>
    <xf numFmtId="0" fontId="0" fillId="12" borderId="6" xfId="0" applyFill="1" applyBorder="1"/>
    <xf numFmtId="0" fontId="0" fillId="13" borderId="2" xfId="0" applyFill="1" applyBorder="1"/>
    <xf numFmtId="0" fontId="0" fillId="13" borderId="6" xfId="0" applyFill="1" applyBorder="1"/>
    <xf numFmtId="0" fontId="31" fillId="13" borderId="2" xfId="0" applyFont="1" applyFill="1" applyBorder="1"/>
    <xf numFmtId="0" fontId="31" fillId="13" borderId="6" xfId="0" applyFont="1" applyFill="1" applyBorder="1"/>
    <xf numFmtId="0" fontId="0" fillId="14" borderId="2" xfId="0" applyFill="1" applyBorder="1"/>
    <xf numFmtId="0" fontId="0" fillId="14" borderId="6" xfId="0" applyFill="1" applyBorder="1"/>
    <xf numFmtId="0" fontId="32" fillId="12" borderId="2" xfId="0" applyFont="1" applyFill="1" applyBorder="1"/>
    <xf numFmtId="0" fontId="0" fillId="0" borderId="6" xfId="0" applyBorder="1"/>
    <xf numFmtId="0" fontId="3" fillId="11" borderId="7" xfId="0" applyFont="1" applyFill="1" applyBorder="1" applyAlignment="1">
      <alignment horizontal="center" vertical="center" wrapText="1"/>
    </xf>
    <xf numFmtId="0" fontId="32" fillId="13" borderId="2" xfId="0" applyFont="1" applyFill="1" applyBorder="1"/>
    <xf numFmtId="0" fontId="33" fillId="0" borderId="2" xfId="0" applyFont="1" applyBorder="1"/>
    <xf numFmtId="14" fontId="3" fillId="0" borderId="2" xfId="0" applyNumberFormat="1" applyFont="1" applyBorder="1"/>
    <xf numFmtId="0" fontId="3" fillId="0" borderId="2" xfId="0" applyFont="1" applyBorder="1" applyAlignment="1">
      <alignment horizontal="center"/>
    </xf>
    <xf numFmtId="0" fontId="26" fillId="0" borderId="0" xfId="0" applyFont="1"/>
    <xf numFmtId="0" fontId="3" fillId="0" borderId="0" xfId="0" applyFont="1" applyAlignment="1">
      <alignment horizontal="center"/>
    </xf>
    <xf numFmtId="6" fontId="3" fillId="0" borderId="0" xfId="0" applyNumberFormat="1" applyFont="1"/>
    <xf numFmtId="2" fontId="3" fillId="0" borderId="0" xfId="0" applyNumberFormat="1" applyFont="1"/>
    <xf numFmtId="14" fontId="3" fillId="0" borderId="0" xfId="0" applyNumberFormat="1" applyFont="1"/>
    <xf numFmtId="164" fontId="6" fillId="3" borderId="0" xfId="0" applyNumberFormat="1" applyFont="1" applyFill="1"/>
    <xf numFmtId="0" fontId="15" fillId="3" borderId="0" xfId="1" applyFont="1" applyFill="1" applyBorder="1" applyAlignment="1">
      <alignment horizontal="center"/>
    </xf>
    <xf numFmtId="0" fontId="24" fillId="3" borderId="0" xfId="0" applyFont="1" applyFill="1"/>
    <xf numFmtId="0" fontId="34" fillId="0" borderId="0" xfId="0" applyFont="1" applyAlignment="1" applyProtection="1">
      <alignment vertical="center"/>
      <protection locked="0"/>
    </xf>
    <xf numFmtId="0" fontId="24" fillId="3" borderId="0" xfId="0" applyFont="1" applyFill="1" applyAlignment="1" applyProtection="1">
      <alignment vertical="center"/>
      <protection locked="0"/>
    </xf>
    <xf numFmtId="0" fontId="9" fillId="8" borderId="0" xfId="0" applyFont="1" applyFill="1"/>
    <xf numFmtId="14" fontId="30" fillId="8" borderId="0" xfId="0" applyNumberFormat="1" applyFont="1" applyFill="1"/>
    <xf numFmtId="0" fontId="35" fillId="3" borderId="0" xfId="0" applyFont="1" applyFill="1" applyAlignment="1">
      <alignment horizontal="left"/>
    </xf>
    <xf numFmtId="0" fontId="3" fillId="13" borderId="2" xfId="0" applyFont="1" applyFill="1" applyBorder="1"/>
    <xf numFmtId="0" fontId="36" fillId="0" borderId="4" xfId="0" applyFont="1" applyBorder="1" applyAlignment="1">
      <alignment horizontal="center"/>
    </xf>
    <xf numFmtId="0" fontId="3" fillId="12" borderId="7" xfId="0" applyFont="1" applyFill="1" applyBorder="1"/>
    <xf numFmtId="0" fontId="3" fillId="12" borderId="2" xfId="0" applyFont="1" applyFill="1" applyBorder="1"/>
    <xf numFmtId="0" fontId="0" fillId="0" borderId="0" xfId="0" applyProtection="1">
      <protection locked="0"/>
    </xf>
    <xf numFmtId="0" fontId="37" fillId="0" borderId="2" xfId="0" applyFont="1" applyBorder="1" applyAlignment="1">
      <alignment wrapText="1"/>
    </xf>
    <xf numFmtId="0" fontId="37" fillId="0" borderId="7" xfId="0" applyFont="1" applyBorder="1" applyAlignment="1">
      <alignment wrapText="1"/>
    </xf>
    <xf numFmtId="0" fontId="38" fillId="0" borderId="7" xfId="0" applyFont="1" applyBorder="1" applyAlignment="1">
      <alignment wrapText="1"/>
    </xf>
    <xf numFmtId="0" fontId="37" fillId="0" borderId="10" xfId="0" applyFont="1" applyBorder="1" applyAlignment="1">
      <alignment wrapText="1"/>
    </xf>
    <xf numFmtId="0" fontId="37" fillId="0" borderId="11" xfId="0" applyFont="1" applyBorder="1" applyAlignment="1">
      <alignment wrapText="1"/>
    </xf>
    <xf numFmtId="0" fontId="38" fillId="0" borderId="11" xfId="0" applyFont="1" applyBorder="1" applyAlignment="1">
      <alignment wrapText="1"/>
    </xf>
    <xf numFmtId="0" fontId="43" fillId="0" borderId="2" xfId="0" applyFont="1" applyBorder="1" applyAlignment="1">
      <alignment vertical="top"/>
    </xf>
    <xf numFmtId="0" fontId="43" fillId="0" borderId="2" xfId="0" applyFont="1" applyBorder="1" applyAlignment="1">
      <alignment horizontal="center" vertical="top"/>
    </xf>
    <xf numFmtId="18" fontId="44" fillId="0" borderId="2" xfId="0" applyNumberFormat="1" applyFont="1" applyBorder="1" applyAlignment="1">
      <alignment horizontal="center" vertical="top"/>
    </xf>
    <xf numFmtId="18" fontId="44" fillId="0" borderId="2" xfId="0" applyNumberFormat="1" applyFont="1" applyBorder="1" applyAlignment="1">
      <alignment horizontal="center"/>
    </xf>
    <xf numFmtId="0" fontId="45" fillId="0" borderId="2" xfId="0" applyFont="1" applyBorder="1"/>
    <xf numFmtId="0" fontId="3" fillId="15" borderId="0" xfId="0" applyFont="1" applyFill="1"/>
    <xf numFmtId="0" fontId="10" fillId="15" borderId="0" xfId="0" applyFont="1" applyFill="1" applyAlignment="1">
      <alignment horizontal="center"/>
    </xf>
    <xf numFmtId="0" fontId="12" fillId="15" borderId="0" xfId="0" applyFont="1" applyFill="1"/>
    <xf numFmtId="0" fontId="40" fillId="16" borderId="0" xfId="0" applyFont="1" applyFill="1"/>
    <xf numFmtId="0" fontId="41" fillId="16" borderId="0" xfId="0" applyFont="1" applyFill="1"/>
    <xf numFmtId="0" fontId="42" fillId="16" borderId="0" xfId="0" applyFont="1" applyFill="1"/>
    <xf numFmtId="0" fontId="9" fillId="16" borderId="0" xfId="0" applyFont="1" applyFill="1"/>
    <xf numFmtId="0" fontId="34" fillId="16" borderId="0" xfId="0" applyFont="1" applyFill="1" applyAlignment="1" applyProtection="1">
      <alignment vertical="center"/>
      <protection locked="0"/>
    </xf>
    <xf numFmtId="18" fontId="44" fillId="16" borderId="0" xfId="0" applyNumberFormat="1" applyFont="1" applyFill="1" applyAlignment="1">
      <alignment horizontal="center"/>
    </xf>
    <xf numFmtId="0" fontId="0" fillId="16" borderId="0" xfId="0" applyFill="1"/>
    <xf numFmtId="0" fontId="0" fillId="16" borderId="0" xfId="0" applyFill="1" applyAlignment="1">
      <alignment horizontal="center"/>
    </xf>
    <xf numFmtId="0" fontId="34" fillId="16" borderId="0" xfId="0" applyFont="1" applyFill="1" applyAlignment="1" applyProtection="1">
      <alignment vertical="top"/>
      <protection locked="0"/>
    </xf>
    <xf numFmtId="18" fontId="44" fillId="16" borderId="0" xfId="0" applyNumberFormat="1" applyFont="1" applyFill="1"/>
    <xf numFmtId="0" fontId="45" fillId="16" borderId="0" xfId="0" applyFont="1" applyFill="1"/>
    <xf numFmtId="18" fontId="44" fillId="0" borderId="4" xfId="0" applyNumberFormat="1" applyFont="1" applyBorder="1" applyAlignment="1">
      <alignment horizontal="center" vertical="top"/>
    </xf>
    <xf numFmtId="0" fontId="0" fillId="0" borderId="4" xfId="0" applyBorder="1"/>
    <xf numFmtId="0" fontId="45" fillId="0" borderId="4" xfId="0" applyFont="1" applyBorder="1"/>
    <xf numFmtId="18" fontId="44" fillId="0" borderId="10" xfId="0" applyNumberFormat="1" applyFont="1" applyBorder="1" applyAlignment="1">
      <alignment horizontal="center" vertical="top"/>
    </xf>
    <xf numFmtId="0" fontId="0" fillId="0" borderId="10" xfId="0" applyBorder="1"/>
    <xf numFmtId="0" fontId="45" fillId="0" borderId="10" xfId="0" applyFont="1" applyBorder="1"/>
    <xf numFmtId="0" fontId="0" fillId="0" borderId="3" xfId="0" applyBorder="1"/>
    <xf numFmtId="0" fontId="45" fillId="0" borderId="3" xfId="0" applyFont="1" applyBorder="1"/>
    <xf numFmtId="18" fontId="44" fillId="16" borderId="0" xfId="0" applyNumberFormat="1" applyFont="1" applyFill="1" applyAlignment="1">
      <alignment horizontal="center" vertical="top"/>
    </xf>
    <xf numFmtId="0" fontId="30" fillId="16" borderId="0" xfId="0" applyFont="1" applyFill="1"/>
    <xf numFmtId="14" fontId="30" fillId="16" borderId="0" xfId="0" applyNumberFormat="1" applyFont="1" applyFill="1"/>
    <xf numFmtId="18" fontId="46" fillId="0" borderId="2" xfId="0" applyNumberFormat="1" applyFont="1" applyBorder="1" applyAlignment="1">
      <alignment horizontal="center"/>
    </xf>
    <xf numFmtId="0" fontId="24" fillId="16" borderId="0" xfId="0" applyFont="1" applyFill="1"/>
    <xf numFmtId="0" fontId="45" fillId="0" borderId="5" xfId="0" applyFont="1" applyBorder="1"/>
    <xf numFmtId="0" fontId="0" fillId="0" borderId="12" xfId="0" applyBorder="1"/>
    <xf numFmtId="0" fontId="47" fillId="5" borderId="0" xfId="0" applyFont="1" applyFill="1" applyAlignment="1">
      <alignment horizontal="center"/>
    </xf>
    <xf numFmtId="18" fontId="48" fillId="16" borderId="0" xfId="0" applyNumberFormat="1" applyFont="1" applyFill="1" applyAlignment="1">
      <alignment horizontal="center"/>
    </xf>
    <xf numFmtId="0" fontId="48" fillId="3" borderId="0" xfId="0" applyFont="1" applyFill="1" applyAlignment="1">
      <alignment horizontal="left"/>
    </xf>
    <xf numFmtId="0" fontId="34" fillId="0" borderId="0" xfId="0" applyFont="1" applyFill="1" applyBorder="1" applyAlignment="1" applyProtection="1">
      <alignment vertical="center"/>
      <protection locked="0"/>
    </xf>
    <xf numFmtId="0" fontId="34" fillId="17" borderId="0" xfId="0" applyFont="1" applyFill="1" applyBorder="1" applyAlignment="1" applyProtection="1">
      <alignment vertical="center"/>
      <protection locked="0"/>
    </xf>
    <xf numFmtId="0" fontId="4" fillId="2" borderId="8" xfId="0" applyFont="1" applyFill="1" applyBorder="1" applyAlignment="1">
      <alignment horizontal="center"/>
    </xf>
    <xf numFmtId="0" fontId="39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9" fillId="0" borderId="0" xfId="0" applyFont="1" applyFill="1"/>
    <xf numFmtId="0" fontId="46" fillId="0" borderId="0" xfId="0" applyFont="1" applyFill="1"/>
    <xf numFmtId="0" fontId="12" fillId="0" borderId="0" xfId="0" applyFont="1" applyFill="1"/>
    <xf numFmtId="0" fontId="48" fillId="0" borderId="0" xfId="0" applyFont="1" applyFill="1"/>
    <xf numFmtId="0" fontId="29" fillId="0" borderId="0" xfId="0" applyFont="1" applyFill="1"/>
    <xf numFmtId="0" fontId="49" fillId="3" borderId="0" xfId="0" applyFont="1" applyFill="1" applyAlignment="1">
      <alignment horizontal="left" vertical="top"/>
    </xf>
    <xf numFmtId="0" fontId="50" fillId="8" borderId="0" xfId="0" applyFont="1" applyFill="1"/>
    <xf numFmtId="0" fontId="49" fillId="3" borderId="0" xfId="0" applyFont="1" applyFill="1" applyAlignment="1">
      <alignment horizontal="center" vertical="top"/>
    </xf>
    <xf numFmtId="0" fontId="49" fillId="3" borderId="0" xfId="0" applyFont="1" applyFill="1" applyAlignment="1">
      <alignment horizontal="center"/>
    </xf>
    <xf numFmtId="0" fontId="49" fillId="0" borderId="0" xfId="0" applyFont="1" applyFill="1"/>
    <xf numFmtId="0" fontId="3" fillId="0" borderId="0" xfId="0" applyFont="1" applyFill="1"/>
  </cellXfs>
  <cellStyles count="5">
    <cellStyle name="Bad" xfId="1" builtinId="27"/>
    <cellStyle name="Normal" xfId="0" builtinId="0"/>
    <cellStyle name="Normal 2" xfId="2"/>
    <cellStyle name="Normal 3" xfId="3"/>
    <cellStyle name="Normal 4" xfId="4"/>
  </cellStyles>
  <dxfs count="16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000099"/>
      <color rgb="FFC8FAFA"/>
      <color rgb="FFBCF7F7"/>
      <color rgb="FFAFFAFA"/>
      <color rgb="FFA1F7F7"/>
      <color rgb="FF76DED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0</xdr:rowOff>
    </xdr:from>
    <xdr:to>
      <xdr:col>2</xdr:col>
      <xdr:colOff>847725</xdr:colOff>
      <xdr:row>0</xdr:row>
      <xdr:rowOff>9525</xdr:rowOff>
    </xdr:to>
    <xdr:sp macro="" textlink="">
      <xdr:nvSpPr>
        <xdr:cNvPr id="2049" name="Button 1" hidden="1">
          <a:extLst>
            <a:ext uri="{63B3BB69-23CF-44E3-9099-C40C66FF867C}">
              <a14:compatExt xmlns:a14="http://schemas.microsoft.com/office/drawing/2010/main" spid="_x0000_s2049"/>
            </a:ext>
            <a:ext uri="{FF2B5EF4-FFF2-40B4-BE49-F238E27FC236}">
              <a16:creationId xmlns="" xmlns:a16="http://schemas.microsoft.com/office/drawing/2014/main" id="{D9B5660C-2DFE-4F7A-9240-2D49580EA17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Arial"/>
              <a:cs typeface="Arial"/>
            </a:rPr>
            <a:t>Sort 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Arial"/>
              <a:cs typeface="Arial"/>
            </a:rPr>
            <a:t>First Names</a:t>
          </a:r>
        </a:p>
      </xdr:txBody>
    </xdr:sp>
    <xdr:clientData fPrintsWithSheet="0"/>
  </xdr:twoCellAnchor>
  <xdr:twoCellAnchor>
    <xdr:from>
      <xdr:col>3</xdr:col>
      <xdr:colOff>104775</xdr:colOff>
      <xdr:row>0</xdr:row>
      <xdr:rowOff>0</xdr:rowOff>
    </xdr:from>
    <xdr:to>
      <xdr:col>4</xdr:col>
      <xdr:colOff>133350</xdr:colOff>
      <xdr:row>0</xdr:row>
      <xdr:rowOff>9525</xdr:rowOff>
    </xdr:to>
    <xdr:sp macro="" textlink="">
      <xdr:nvSpPr>
        <xdr:cNvPr id="2052" name="Button 4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="" xmlns:a16="http://schemas.microsoft.com/office/drawing/2014/main" id="{A6BE57D7-0BF9-4324-A351-D8D2C92FCA8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Arial"/>
              <a:cs typeface="Arial"/>
            </a:rPr>
            <a:t>Sort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Arial"/>
              <a:cs typeface="Arial"/>
            </a:rPr>
            <a:t> Last Names</a:t>
          </a:r>
        </a:p>
      </xdr:txBody>
    </xdr:sp>
    <xdr:clientData fPrintsWithSheet="0"/>
  </xdr:twoCellAnchor>
  <xdr:twoCellAnchor>
    <xdr:from>
      <xdr:col>1</xdr:col>
      <xdr:colOff>161925</xdr:colOff>
      <xdr:row>0</xdr:row>
      <xdr:rowOff>0</xdr:rowOff>
    </xdr:from>
    <xdr:to>
      <xdr:col>2</xdr:col>
      <xdr:colOff>847725</xdr:colOff>
      <xdr:row>0</xdr:row>
      <xdr:rowOff>9525</xdr:rowOff>
    </xdr:to>
    <xdr:sp macro="" textlink="">
      <xdr:nvSpPr>
        <xdr:cNvPr id="2055" name="Button 7" hidden="1">
          <a:extLst>
            <a:ext uri="{63B3BB69-23CF-44E3-9099-C40C66FF867C}">
              <a14:compatExt xmlns:a14="http://schemas.microsoft.com/office/drawing/2010/main" spid="_x0000_s2055"/>
            </a:ext>
            <a:ext uri="{FF2B5EF4-FFF2-40B4-BE49-F238E27FC236}">
              <a16:creationId xmlns="" xmlns:a16="http://schemas.microsoft.com/office/drawing/2014/main" id="{C6300C38-CEB6-4486-B7CF-69352AAAA94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Arial"/>
              <a:cs typeface="Arial"/>
            </a:rPr>
            <a:t>Sort 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Arial"/>
              <a:cs typeface="Arial"/>
            </a:rPr>
            <a:t>First Names</a:t>
          </a:r>
        </a:p>
      </xdr:txBody>
    </xdr:sp>
    <xdr:clientData fPrintsWithSheet="0"/>
  </xdr:twoCellAnchor>
  <xdr:twoCellAnchor>
    <xdr:from>
      <xdr:col>3</xdr:col>
      <xdr:colOff>104775</xdr:colOff>
      <xdr:row>0</xdr:row>
      <xdr:rowOff>0</xdr:rowOff>
    </xdr:from>
    <xdr:to>
      <xdr:col>4</xdr:col>
      <xdr:colOff>133350</xdr:colOff>
      <xdr:row>0</xdr:row>
      <xdr:rowOff>9525</xdr:rowOff>
    </xdr:to>
    <xdr:sp macro="" textlink="">
      <xdr:nvSpPr>
        <xdr:cNvPr id="2056" name="Button 8" hidden="1">
          <a:extLst>
            <a:ext uri="{63B3BB69-23CF-44E3-9099-C40C66FF867C}">
              <a14:compatExt xmlns:a14="http://schemas.microsoft.com/office/drawing/2010/main" spid="_x0000_s2056"/>
            </a:ext>
            <a:ext uri="{FF2B5EF4-FFF2-40B4-BE49-F238E27FC236}">
              <a16:creationId xmlns="" xmlns:a16="http://schemas.microsoft.com/office/drawing/2014/main" id="{3A288EF2-F3C7-4806-8F8F-C9458CB8754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Arial"/>
              <a:cs typeface="Arial"/>
            </a:rPr>
            <a:t>Sort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Arial"/>
              <a:cs typeface="Arial"/>
            </a:rPr>
            <a:t> Last Names</a:t>
          </a:r>
        </a:p>
      </xdr:txBody>
    </xdr:sp>
    <xdr:clientData fPrintsWithSheet="0"/>
  </xdr:twoCellAnchor>
  <xdr:twoCellAnchor>
    <xdr:from>
      <xdr:col>1</xdr:col>
      <xdr:colOff>161925</xdr:colOff>
      <xdr:row>0</xdr:row>
      <xdr:rowOff>0</xdr:rowOff>
    </xdr:from>
    <xdr:to>
      <xdr:col>2</xdr:col>
      <xdr:colOff>847725</xdr:colOff>
      <xdr:row>0</xdr:row>
      <xdr:rowOff>9525</xdr:rowOff>
    </xdr:to>
    <xdr:sp macro="" textlink="">
      <xdr:nvSpPr>
        <xdr:cNvPr id="2057" name="Button 9" hidden="1">
          <a:extLst>
            <a:ext uri="{63B3BB69-23CF-44E3-9099-C40C66FF867C}">
              <a14:compatExt xmlns:a14="http://schemas.microsoft.com/office/drawing/2010/main" spid="_x0000_s2057"/>
            </a:ext>
            <a:ext uri="{FF2B5EF4-FFF2-40B4-BE49-F238E27FC236}">
              <a16:creationId xmlns="" xmlns:a16="http://schemas.microsoft.com/office/drawing/2014/main" id="{7DDC6448-9C02-45C6-9479-84375042AFB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Arial"/>
              <a:cs typeface="Arial"/>
            </a:rPr>
            <a:t>Sort 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Arial"/>
              <a:cs typeface="Arial"/>
            </a:rPr>
            <a:t>First Names</a:t>
          </a:r>
        </a:p>
      </xdr:txBody>
    </xdr:sp>
    <xdr:clientData fPrintsWithSheet="0"/>
  </xdr:twoCellAnchor>
  <xdr:twoCellAnchor>
    <xdr:from>
      <xdr:col>3</xdr:col>
      <xdr:colOff>104775</xdr:colOff>
      <xdr:row>0</xdr:row>
      <xdr:rowOff>0</xdr:rowOff>
    </xdr:from>
    <xdr:to>
      <xdr:col>4</xdr:col>
      <xdr:colOff>133350</xdr:colOff>
      <xdr:row>0</xdr:row>
      <xdr:rowOff>9525</xdr:rowOff>
    </xdr:to>
    <xdr:sp macro="" textlink="">
      <xdr:nvSpPr>
        <xdr:cNvPr id="2058" name="Button 10" hidden="1">
          <a:extLst>
            <a:ext uri="{63B3BB69-23CF-44E3-9099-C40C66FF867C}">
              <a14:compatExt xmlns:a14="http://schemas.microsoft.com/office/drawing/2010/main" spid="_x0000_s2058"/>
            </a:ext>
            <a:ext uri="{FF2B5EF4-FFF2-40B4-BE49-F238E27FC236}">
              <a16:creationId xmlns="" xmlns:a16="http://schemas.microsoft.com/office/drawing/2014/main" id="{F159F220-043B-4276-9640-6A196972068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Arial"/>
              <a:cs typeface="Arial"/>
            </a:rPr>
            <a:t>Sort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Arial"/>
              <a:cs typeface="Arial"/>
            </a:rPr>
            <a:t> Last Names</a:t>
          </a:r>
        </a:p>
      </xdr:txBody>
    </xdr:sp>
    <xdr:clientData fPrintsWithSheet="0"/>
  </xdr:twoCellAnchor>
  <xdr:twoCellAnchor>
    <xdr:from>
      <xdr:col>1</xdr:col>
      <xdr:colOff>161925</xdr:colOff>
      <xdr:row>0</xdr:row>
      <xdr:rowOff>0</xdr:rowOff>
    </xdr:from>
    <xdr:to>
      <xdr:col>2</xdr:col>
      <xdr:colOff>847725</xdr:colOff>
      <xdr:row>0</xdr:row>
      <xdr:rowOff>9525</xdr:rowOff>
    </xdr:to>
    <xdr:sp macro="" textlink="">
      <xdr:nvSpPr>
        <xdr:cNvPr id="2059" name="Button 11" hidden="1">
          <a:extLst>
            <a:ext uri="{63B3BB69-23CF-44E3-9099-C40C66FF867C}">
              <a14:compatExt xmlns:a14="http://schemas.microsoft.com/office/drawing/2010/main" spid="_x0000_s2059"/>
            </a:ext>
            <a:ext uri="{FF2B5EF4-FFF2-40B4-BE49-F238E27FC236}">
              <a16:creationId xmlns="" xmlns:a16="http://schemas.microsoft.com/office/drawing/2014/main" id="{050D5AEC-EE14-4615-8245-D6B27CE8C4B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Arial"/>
              <a:cs typeface="Arial"/>
            </a:rPr>
            <a:t>Sort 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Arial"/>
              <a:cs typeface="Arial"/>
            </a:rPr>
            <a:t>First Names</a:t>
          </a:r>
        </a:p>
      </xdr:txBody>
    </xdr:sp>
    <xdr:clientData fPrintsWithSheet="0"/>
  </xdr:twoCellAnchor>
  <xdr:twoCellAnchor>
    <xdr:from>
      <xdr:col>3</xdr:col>
      <xdr:colOff>104775</xdr:colOff>
      <xdr:row>0</xdr:row>
      <xdr:rowOff>0</xdr:rowOff>
    </xdr:from>
    <xdr:to>
      <xdr:col>4</xdr:col>
      <xdr:colOff>133350</xdr:colOff>
      <xdr:row>0</xdr:row>
      <xdr:rowOff>9525</xdr:rowOff>
    </xdr:to>
    <xdr:sp macro="" textlink="">
      <xdr:nvSpPr>
        <xdr:cNvPr id="2060" name="Button 12" hidden="1">
          <a:extLst>
            <a:ext uri="{63B3BB69-23CF-44E3-9099-C40C66FF867C}">
              <a14:compatExt xmlns:a14="http://schemas.microsoft.com/office/drawing/2010/main" spid="_x0000_s2060"/>
            </a:ext>
            <a:ext uri="{FF2B5EF4-FFF2-40B4-BE49-F238E27FC236}">
              <a16:creationId xmlns="" xmlns:a16="http://schemas.microsoft.com/office/drawing/2014/main" id="{ED4DDDC6-3F22-420B-9796-4FA85CA396C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Arial"/>
              <a:cs typeface="Arial"/>
            </a:rPr>
            <a:t>Sort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Arial"/>
              <a:cs typeface="Arial"/>
            </a:rPr>
            <a:t> Last Names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00"/>
  <sheetViews>
    <sheetView topLeftCell="E1" workbookViewId="0">
      <selection activeCell="I10" sqref="I10"/>
    </sheetView>
  </sheetViews>
  <sheetFormatPr defaultRowHeight="12.75" x14ac:dyDescent="0.2"/>
  <cols>
    <col min="1" max="1" width="4.5703125" customWidth="1"/>
    <col min="2" max="2" width="4.85546875" style="3" customWidth="1"/>
    <col min="3" max="3" width="12.85546875" style="3" customWidth="1"/>
    <col min="4" max="4" width="15" style="3" customWidth="1"/>
    <col min="5" max="5" width="7.140625" style="3" customWidth="1"/>
    <col min="6" max="6" width="19.7109375" customWidth="1"/>
    <col min="7" max="7" width="7.42578125" customWidth="1"/>
    <col min="9" max="10" width="41.140625" customWidth="1"/>
    <col min="11" max="11" width="9.140625" customWidth="1"/>
    <col min="15" max="17" width="33.85546875" customWidth="1"/>
  </cols>
  <sheetData>
    <row r="1" spans="1:17" ht="28.15" customHeight="1" x14ac:dyDescent="0.25">
      <c r="A1" s="1"/>
      <c r="B1" s="2"/>
      <c r="C1" s="143" t="s">
        <v>0</v>
      </c>
      <c r="D1" s="143"/>
      <c r="E1" s="2"/>
      <c r="F1" s="1"/>
      <c r="G1" s="1"/>
      <c r="H1" t="s">
        <v>1</v>
      </c>
      <c r="I1" s="10" t="s">
        <v>2</v>
      </c>
      <c r="J1" s="10" t="s">
        <v>3</v>
      </c>
      <c r="K1" s="95" t="s">
        <v>4</v>
      </c>
      <c r="L1" s="96" t="s">
        <v>5</v>
      </c>
      <c r="M1" s="96" t="s">
        <v>6</v>
      </c>
      <c r="N1" s="96" t="s">
        <v>7</v>
      </c>
    </row>
    <row r="2" spans="1:17" ht="14.25" customHeight="1" x14ac:dyDescent="0.2">
      <c r="A2" s="1"/>
      <c r="B2" s="2"/>
      <c r="C2" s="32" t="s">
        <v>8</v>
      </c>
      <c r="D2" s="32" t="s">
        <v>9</v>
      </c>
      <c r="E2" s="4"/>
      <c r="F2" s="5" t="str">
        <f>C2&amp;" "&amp;D2</f>
        <v>Surname First Name</v>
      </c>
      <c r="G2" s="1"/>
      <c r="H2" s="31"/>
      <c r="I2" s="64"/>
      <c r="J2" s="75"/>
    </row>
    <row r="3" spans="1:17" ht="14.25" customHeight="1" x14ac:dyDescent="0.2">
      <c r="A3" s="1"/>
      <c r="B3" s="2">
        <v>1</v>
      </c>
      <c r="C3" s="67" t="s">
        <v>10</v>
      </c>
      <c r="D3" s="67" t="s">
        <v>11</v>
      </c>
      <c r="E3" s="1"/>
      <c r="F3" s="6" t="str">
        <f>D3&amp;" "&amp;C3</f>
        <v>Amos Addison</v>
      </c>
      <c r="G3" s="1"/>
      <c r="H3" s="67">
        <v>5</v>
      </c>
      <c r="I3" s="67"/>
      <c r="J3" s="67" t="s">
        <v>12</v>
      </c>
      <c r="K3" s="67" t="s">
        <v>13</v>
      </c>
      <c r="L3" s="67" t="s">
        <v>13</v>
      </c>
      <c r="M3" s="67" t="s">
        <v>13</v>
      </c>
      <c r="N3" s="25" t="s">
        <v>14</v>
      </c>
      <c r="O3" s="65"/>
      <c r="P3" s="65"/>
      <c r="Q3" s="66"/>
    </row>
    <row r="4" spans="1:17" x14ac:dyDescent="0.2">
      <c r="A4" s="1"/>
      <c r="B4" s="2">
        <v>2</v>
      </c>
      <c r="C4" s="67" t="s">
        <v>15</v>
      </c>
      <c r="D4" s="67" t="s">
        <v>16</v>
      </c>
      <c r="E4" s="4"/>
      <c r="F4" s="6" t="str">
        <f t="shared" ref="F4:F67" si="0">D4&amp;" "&amp;C4</f>
        <v>Liam Allen</v>
      </c>
      <c r="G4" s="1"/>
      <c r="H4" s="67">
        <v>3</v>
      </c>
      <c r="I4" s="67"/>
      <c r="J4" s="67" t="s">
        <v>17</v>
      </c>
      <c r="K4" s="67" t="s">
        <v>13</v>
      </c>
      <c r="L4" s="67" t="s">
        <v>13</v>
      </c>
      <c r="M4" s="67" t="s">
        <v>13</v>
      </c>
      <c r="N4" s="25" t="s">
        <v>14</v>
      </c>
      <c r="O4" s="67"/>
      <c r="P4" s="67"/>
      <c r="Q4" s="68"/>
    </row>
    <row r="5" spans="1:17" ht="14.25" customHeight="1" x14ac:dyDescent="0.2">
      <c r="A5" s="1"/>
      <c r="B5" s="2">
        <v>3</v>
      </c>
      <c r="C5" s="67" t="s">
        <v>18</v>
      </c>
      <c r="D5" s="67" t="s">
        <v>19</v>
      </c>
      <c r="E5" s="4"/>
      <c r="F5" s="6" t="str">
        <f t="shared" si="0"/>
        <v>Josh Back</v>
      </c>
      <c r="G5" s="9"/>
      <c r="H5" s="67">
        <v>1</v>
      </c>
      <c r="I5" s="67"/>
      <c r="J5" s="67" t="s">
        <v>20</v>
      </c>
      <c r="K5" s="67" t="s">
        <v>13</v>
      </c>
      <c r="L5" s="67" t="s">
        <v>13</v>
      </c>
      <c r="M5" s="67" t="s">
        <v>13</v>
      </c>
      <c r="N5" s="25" t="s">
        <v>21</v>
      </c>
      <c r="O5" s="67"/>
      <c r="P5" s="67"/>
      <c r="Q5" s="68"/>
    </row>
    <row r="6" spans="1:17" ht="14.25" customHeight="1" x14ac:dyDescent="0.25">
      <c r="A6" s="1"/>
      <c r="B6" s="2">
        <v>4</v>
      </c>
      <c r="C6" s="67" t="s">
        <v>22</v>
      </c>
      <c r="D6" s="67" t="s">
        <v>23</v>
      </c>
      <c r="E6" s="4"/>
      <c r="F6" s="6" t="str">
        <f t="shared" si="0"/>
        <v>Billy Bartholomew</v>
      </c>
      <c r="G6" s="9"/>
      <c r="H6" s="69">
        <v>1</v>
      </c>
      <c r="I6" s="69"/>
      <c r="J6" s="69" t="s">
        <v>24</v>
      </c>
      <c r="K6" s="69" t="s">
        <v>14</v>
      </c>
      <c r="L6" s="69" t="s">
        <v>13</v>
      </c>
      <c r="M6" s="69" t="s">
        <v>13</v>
      </c>
      <c r="N6" s="25" t="s">
        <v>14</v>
      </c>
      <c r="O6" s="69"/>
      <c r="P6" s="69"/>
      <c r="Q6" s="70"/>
    </row>
    <row r="7" spans="1:17" ht="14.25" customHeight="1" x14ac:dyDescent="0.2">
      <c r="A7" s="1"/>
      <c r="B7" s="2">
        <v>5</v>
      </c>
      <c r="C7" s="67" t="s">
        <v>25</v>
      </c>
      <c r="D7" s="67" t="s">
        <v>26</v>
      </c>
      <c r="E7" s="4"/>
      <c r="F7" s="6" t="str">
        <f t="shared" si="0"/>
        <v>Connor Bateman</v>
      </c>
      <c r="G7" s="1"/>
      <c r="H7" s="67">
        <v>5</v>
      </c>
      <c r="I7" s="67"/>
      <c r="J7" s="67" t="s">
        <v>27</v>
      </c>
      <c r="K7" s="67" t="s">
        <v>13</v>
      </c>
      <c r="L7" s="67" t="s">
        <v>13</v>
      </c>
      <c r="M7" s="67" t="s">
        <v>13</v>
      </c>
      <c r="N7" s="25" t="s">
        <v>14</v>
      </c>
      <c r="O7" s="67"/>
      <c r="P7" s="67"/>
      <c r="Q7" s="68"/>
    </row>
    <row r="8" spans="1:17" ht="14.25" customHeight="1" x14ac:dyDescent="0.2">
      <c r="A8" s="1"/>
      <c r="B8" s="2">
        <v>6</v>
      </c>
      <c r="C8" s="67" t="s">
        <v>28</v>
      </c>
      <c r="D8" s="67" t="s">
        <v>29</v>
      </c>
      <c r="E8" s="4"/>
      <c r="F8" s="6" t="str">
        <f t="shared" si="0"/>
        <v>Jacob Blakeston</v>
      </c>
      <c r="G8" s="1"/>
      <c r="H8" s="67" t="s">
        <v>30</v>
      </c>
      <c r="I8" s="67"/>
      <c r="J8" s="67" t="s">
        <v>31</v>
      </c>
      <c r="K8" s="67" t="s">
        <v>14</v>
      </c>
      <c r="L8" s="67" t="s">
        <v>13</v>
      </c>
      <c r="M8" s="67" t="s">
        <v>14</v>
      </c>
      <c r="N8" s="25" t="s">
        <v>14</v>
      </c>
      <c r="O8" s="67"/>
      <c r="P8" s="67"/>
      <c r="Q8" s="68"/>
    </row>
    <row r="9" spans="1:17" ht="14.25" customHeight="1" x14ac:dyDescent="0.2">
      <c r="A9" s="1"/>
      <c r="B9" s="2">
        <v>7</v>
      </c>
      <c r="C9" s="67" t="s">
        <v>28</v>
      </c>
      <c r="D9" s="67" t="s">
        <v>32</v>
      </c>
      <c r="E9" s="1"/>
      <c r="F9" s="6" t="str">
        <f t="shared" si="0"/>
        <v>Sam Blakeston</v>
      </c>
      <c r="G9" s="1"/>
      <c r="H9" s="67">
        <v>2</v>
      </c>
      <c r="I9" s="67"/>
      <c r="J9" s="67" t="s">
        <v>33</v>
      </c>
      <c r="K9" s="67" t="s">
        <v>14</v>
      </c>
      <c r="L9" s="67" t="s">
        <v>13</v>
      </c>
      <c r="M9" s="67" t="s">
        <v>13</v>
      </c>
      <c r="N9" s="25" t="s">
        <v>14</v>
      </c>
      <c r="O9" s="67"/>
      <c r="P9" s="67"/>
      <c r="Q9" s="68"/>
    </row>
    <row r="10" spans="1:17" ht="14.25" customHeight="1" x14ac:dyDescent="0.2">
      <c r="A10" s="1"/>
      <c r="B10" s="2">
        <v>8</v>
      </c>
      <c r="C10" s="67" t="s">
        <v>34</v>
      </c>
      <c r="D10" s="67" t="s">
        <v>35</v>
      </c>
      <c r="E10" s="4"/>
      <c r="F10" s="6" t="str">
        <f t="shared" si="0"/>
        <v>Ryan Brodie</v>
      </c>
      <c r="G10" s="9"/>
      <c r="H10" s="67">
        <v>4</v>
      </c>
      <c r="I10" s="67"/>
      <c r="J10" s="67" t="s">
        <v>12</v>
      </c>
      <c r="K10" s="67" t="s">
        <v>13</v>
      </c>
      <c r="L10" s="67" t="s">
        <v>13</v>
      </c>
      <c r="M10" s="67" t="s">
        <v>13</v>
      </c>
      <c r="N10" s="25" t="s">
        <v>14</v>
      </c>
      <c r="O10" s="67"/>
      <c r="P10" s="67"/>
      <c r="Q10" s="68"/>
    </row>
    <row r="11" spans="1:17" ht="14.25" customHeight="1" x14ac:dyDescent="0.2">
      <c r="A11" s="1"/>
      <c r="B11" s="2">
        <v>9</v>
      </c>
      <c r="C11" s="67" t="s">
        <v>36</v>
      </c>
      <c r="D11" s="67" t="s">
        <v>37</v>
      </c>
      <c r="E11" s="4"/>
      <c r="F11" s="6" t="str">
        <f t="shared" si="0"/>
        <v>Megan Brooks</v>
      </c>
      <c r="G11" s="9"/>
      <c r="H11" s="67">
        <v>1</v>
      </c>
      <c r="I11" s="67"/>
      <c r="J11" s="67" t="s">
        <v>38</v>
      </c>
      <c r="K11" s="67" t="s">
        <v>14</v>
      </c>
      <c r="L11" s="67" t="s">
        <v>13</v>
      </c>
      <c r="M11" s="67" t="s">
        <v>14</v>
      </c>
      <c r="N11" s="25" t="s">
        <v>21</v>
      </c>
      <c r="O11" s="67"/>
      <c r="P11" s="67"/>
      <c r="Q11" s="68"/>
    </row>
    <row r="12" spans="1:17" ht="14.25" customHeight="1" x14ac:dyDescent="0.2">
      <c r="A12" s="1"/>
      <c r="B12" s="2">
        <v>10</v>
      </c>
      <c r="C12" s="67" t="s">
        <v>39</v>
      </c>
      <c r="D12" s="67" t="s">
        <v>40</v>
      </c>
      <c r="E12" s="4"/>
      <c r="F12" s="6" t="str">
        <f t="shared" si="0"/>
        <v>Oliver Burkwood</v>
      </c>
      <c r="G12" s="1"/>
      <c r="H12" s="67">
        <v>1</v>
      </c>
      <c r="I12" s="67"/>
      <c r="J12" s="67" t="s">
        <v>41</v>
      </c>
      <c r="K12" s="67" t="s">
        <v>14</v>
      </c>
      <c r="L12" s="67" t="s">
        <v>13</v>
      </c>
      <c r="M12" s="67" t="s">
        <v>13</v>
      </c>
      <c r="N12" s="25" t="s">
        <v>21</v>
      </c>
      <c r="O12" s="65"/>
      <c r="P12" s="65"/>
      <c r="Q12" s="66"/>
    </row>
    <row r="13" spans="1:17" ht="14.25" customHeight="1" x14ac:dyDescent="0.2">
      <c r="A13" s="1"/>
      <c r="B13" s="2">
        <v>11</v>
      </c>
      <c r="C13" s="67" t="s">
        <v>42</v>
      </c>
      <c r="D13" s="67" t="s">
        <v>43</v>
      </c>
      <c r="E13" s="4"/>
      <c r="F13" s="6" t="str">
        <f t="shared" si="0"/>
        <v>Cooper Buxton</v>
      </c>
      <c r="G13" s="9"/>
      <c r="H13" s="67">
        <v>1</v>
      </c>
      <c r="I13" s="67"/>
      <c r="J13" s="67"/>
      <c r="K13" s="67" t="s">
        <v>14</v>
      </c>
      <c r="L13" s="67" t="s">
        <v>13</v>
      </c>
      <c r="M13" s="67" t="s">
        <v>13</v>
      </c>
      <c r="N13" s="25" t="s">
        <v>14</v>
      </c>
      <c r="O13" s="65"/>
      <c r="P13" s="65"/>
      <c r="Q13" s="66"/>
    </row>
    <row r="14" spans="1:17" ht="14.25" customHeight="1" x14ac:dyDescent="0.2">
      <c r="A14" s="1"/>
      <c r="B14" s="2">
        <v>12</v>
      </c>
      <c r="C14" s="67" t="s">
        <v>44</v>
      </c>
      <c r="D14" s="67" t="s">
        <v>45</v>
      </c>
      <c r="E14" s="1"/>
      <c r="F14" s="6" t="str">
        <f t="shared" si="0"/>
        <v>Marsh Camille</v>
      </c>
      <c r="G14" s="9"/>
      <c r="H14" s="67" t="s">
        <v>46</v>
      </c>
      <c r="I14" s="67"/>
      <c r="J14" s="67" t="s">
        <v>14</v>
      </c>
      <c r="K14" s="67" t="s">
        <v>13</v>
      </c>
      <c r="L14" s="67" t="s">
        <v>13</v>
      </c>
      <c r="M14" s="67" t="s">
        <v>13</v>
      </c>
      <c r="N14" s="25" t="s">
        <v>14</v>
      </c>
      <c r="O14" s="65"/>
      <c r="P14" s="65"/>
      <c r="Q14" s="66"/>
    </row>
    <row r="15" spans="1:17" ht="14.25" customHeight="1" x14ac:dyDescent="0.2">
      <c r="A15" s="1"/>
      <c r="B15" s="2">
        <v>13</v>
      </c>
      <c r="C15" s="67" t="s">
        <v>47</v>
      </c>
      <c r="D15" s="67" t="s">
        <v>48</v>
      </c>
      <c r="E15" s="4"/>
      <c r="F15" s="6" t="str">
        <f t="shared" si="0"/>
        <v>Zachary Carrol</v>
      </c>
      <c r="G15" s="9"/>
      <c r="H15" s="67">
        <v>1</v>
      </c>
      <c r="I15" s="67"/>
      <c r="J15" s="67" t="s">
        <v>14</v>
      </c>
      <c r="K15" s="67" t="s">
        <v>14</v>
      </c>
      <c r="L15" s="67" t="s">
        <v>13</v>
      </c>
      <c r="M15" s="67" t="s">
        <v>13</v>
      </c>
      <c r="N15" s="25" t="s">
        <v>14</v>
      </c>
      <c r="O15" s="67"/>
      <c r="P15" s="67"/>
      <c r="Q15" s="68"/>
    </row>
    <row r="16" spans="1:17" ht="14.25" customHeight="1" x14ac:dyDescent="0.2">
      <c r="A16" s="1"/>
      <c r="B16" s="2">
        <v>14</v>
      </c>
      <c r="C16" s="67" t="s">
        <v>49</v>
      </c>
      <c r="D16" s="67" t="s">
        <v>50</v>
      </c>
      <c r="E16" s="4"/>
      <c r="F16" s="6" t="str">
        <f t="shared" si="0"/>
        <v>Tom Dawkins</v>
      </c>
      <c r="G16" s="9"/>
      <c r="H16" s="67">
        <v>2</v>
      </c>
      <c r="I16" s="67"/>
      <c r="J16" s="67" t="s">
        <v>51</v>
      </c>
      <c r="K16" s="67" t="s">
        <v>14</v>
      </c>
      <c r="L16" s="67" t="s">
        <v>13</v>
      </c>
      <c r="M16" s="67" t="s">
        <v>13</v>
      </c>
      <c r="N16" s="23" t="s">
        <v>14</v>
      </c>
      <c r="O16" s="67"/>
      <c r="P16" s="67"/>
      <c r="Q16" s="68"/>
    </row>
    <row r="17" spans="1:17" ht="14.25" customHeight="1" x14ac:dyDescent="0.2">
      <c r="A17" s="1"/>
      <c r="B17" s="2">
        <v>15</v>
      </c>
      <c r="C17" s="67" t="s">
        <v>52</v>
      </c>
      <c r="D17" s="67" t="s">
        <v>53</v>
      </c>
      <c r="E17" s="4"/>
      <c r="F17" s="6" t="str">
        <f t="shared" si="0"/>
        <v>Jayden Dawson</v>
      </c>
      <c r="G17" s="9"/>
      <c r="H17" s="67">
        <v>1</v>
      </c>
      <c r="I17" s="67"/>
      <c r="J17" s="67" t="s">
        <v>54</v>
      </c>
      <c r="K17" s="67" t="s">
        <v>14</v>
      </c>
      <c r="L17" s="67" t="s">
        <v>13</v>
      </c>
      <c r="M17" s="67" t="s">
        <v>14</v>
      </c>
      <c r="N17" s="25" t="s">
        <v>21</v>
      </c>
      <c r="O17" s="65"/>
      <c r="P17" s="65"/>
      <c r="Q17" s="66"/>
    </row>
    <row r="18" spans="1:17" ht="14.25" customHeight="1" x14ac:dyDescent="0.2">
      <c r="A18" s="1"/>
      <c r="B18" s="2">
        <v>16</v>
      </c>
      <c r="C18" s="67" t="s">
        <v>55</v>
      </c>
      <c r="D18" s="67" t="s">
        <v>56</v>
      </c>
      <c r="E18" s="4"/>
      <c r="F18" s="6" t="str">
        <f t="shared" si="0"/>
        <v>Zach Doman</v>
      </c>
      <c r="G18" s="9"/>
      <c r="H18" s="67">
        <v>1</v>
      </c>
      <c r="I18" s="67"/>
      <c r="J18" s="67" t="s">
        <v>57</v>
      </c>
      <c r="K18" s="67" t="s">
        <v>14</v>
      </c>
      <c r="L18" s="67" t="s">
        <v>13</v>
      </c>
      <c r="M18" s="67" t="s">
        <v>14</v>
      </c>
      <c r="N18" s="25" t="s">
        <v>21</v>
      </c>
      <c r="O18" s="67"/>
      <c r="P18" s="67"/>
      <c r="Q18" s="68"/>
    </row>
    <row r="19" spans="1:17" ht="14.25" customHeight="1" x14ac:dyDescent="0.2">
      <c r="A19" s="1"/>
      <c r="B19" s="2">
        <v>17</v>
      </c>
      <c r="C19" s="67" t="s">
        <v>58</v>
      </c>
      <c r="D19" s="67" t="s">
        <v>59</v>
      </c>
      <c r="E19" s="4"/>
      <c r="F19" s="6" t="str">
        <f t="shared" si="0"/>
        <v>Ross Donaldson</v>
      </c>
      <c r="G19" s="9"/>
      <c r="H19" s="67" t="s">
        <v>46</v>
      </c>
      <c r="I19" s="67"/>
      <c r="J19" s="67" t="s">
        <v>14</v>
      </c>
      <c r="K19" s="67" t="s">
        <v>13</v>
      </c>
      <c r="L19" s="67" t="s">
        <v>13</v>
      </c>
      <c r="M19" s="67" t="s">
        <v>13</v>
      </c>
      <c r="N19" s="25" t="s">
        <v>13</v>
      </c>
      <c r="O19" s="67"/>
      <c r="P19" s="67"/>
      <c r="Q19" s="68"/>
    </row>
    <row r="20" spans="1:17" ht="14.25" customHeight="1" x14ac:dyDescent="0.2">
      <c r="A20" s="1"/>
      <c r="B20" s="2">
        <v>18</v>
      </c>
      <c r="C20" s="67" t="s">
        <v>60</v>
      </c>
      <c r="D20" s="67" t="s">
        <v>61</v>
      </c>
      <c r="E20" s="4"/>
      <c r="F20" s="6" t="str">
        <f t="shared" si="0"/>
        <v>Samuel Dunn</v>
      </c>
      <c r="G20" s="9"/>
      <c r="H20" s="67">
        <v>1</v>
      </c>
      <c r="I20" s="67"/>
      <c r="J20" s="67" t="s">
        <v>62</v>
      </c>
      <c r="K20" s="67" t="s">
        <v>14</v>
      </c>
      <c r="L20" s="67" t="s">
        <v>13</v>
      </c>
      <c r="M20" s="67" t="s">
        <v>13</v>
      </c>
      <c r="N20" s="25" t="s">
        <v>14</v>
      </c>
      <c r="O20" s="65"/>
      <c r="P20" s="65"/>
      <c r="Q20" s="66"/>
    </row>
    <row r="21" spans="1:17" ht="14.25" customHeight="1" x14ac:dyDescent="0.2">
      <c r="A21" s="1"/>
      <c r="B21" s="2">
        <v>19</v>
      </c>
      <c r="C21" s="67" t="s">
        <v>63</v>
      </c>
      <c r="D21" s="67" t="s">
        <v>64</v>
      </c>
      <c r="E21" s="1"/>
      <c r="F21" s="6" t="str">
        <f t="shared" si="0"/>
        <v>James Gillespie</v>
      </c>
      <c r="G21" s="1"/>
      <c r="H21" s="67">
        <v>2</v>
      </c>
      <c r="I21" s="67"/>
      <c r="J21" s="67" t="s">
        <v>65</v>
      </c>
      <c r="K21" s="67" t="s">
        <v>13</v>
      </c>
      <c r="L21" s="67" t="s">
        <v>13</v>
      </c>
      <c r="M21" s="67" t="s">
        <v>13</v>
      </c>
      <c r="N21" s="33" t="s">
        <v>13</v>
      </c>
      <c r="O21" s="67"/>
      <c r="P21" s="67"/>
      <c r="Q21" s="68"/>
    </row>
    <row r="22" spans="1:17" ht="14.25" customHeight="1" x14ac:dyDescent="0.2">
      <c r="A22" s="1"/>
      <c r="B22" s="2">
        <v>20</v>
      </c>
      <c r="C22" s="67" t="s">
        <v>66</v>
      </c>
      <c r="D22" s="67" t="s">
        <v>67</v>
      </c>
      <c r="E22" s="4"/>
      <c r="F22" s="6" t="str">
        <f t="shared" si="0"/>
        <v xml:space="preserve">William Gillespie </v>
      </c>
      <c r="G22" s="1"/>
      <c r="H22" s="67">
        <v>4</v>
      </c>
      <c r="I22" s="67"/>
      <c r="J22" s="67" t="s">
        <v>68</v>
      </c>
      <c r="K22" s="67" t="s">
        <v>14</v>
      </c>
      <c r="L22" s="67" t="s">
        <v>13</v>
      </c>
      <c r="M22" s="67" t="s">
        <v>13</v>
      </c>
      <c r="N22" s="25" t="s">
        <v>14</v>
      </c>
      <c r="O22" s="67"/>
      <c r="P22" s="67"/>
      <c r="Q22" s="68"/>
    </row>
    <row r="23" spans="1:17" ht="14.25" customHeight="1" x14ac:dyDescent="0.2">
      <c r="A23" s="1"/>
      <c r="B23" s="2">
        <v>21</v>
      </c>
      <c r="C23" s="67" t="s">
        <v>69</v>
      </c>
      <c r="D23" s="67" t="s">
        <v>70</v>
      </c>
      <c r="E23" s="4"/>
      <c r="F23" s="6" t="str">
        <f t="shared" si="0"/>
        <v>Ethan Gillett</v>
      </c>
      <c r="G23" s="1"/>
      <c r="H23" s="67">
        <v>5</v>
      </c>
      <c r="I23" s="67"/>
      <c r="J23" s="67" t="s">
        <v>71</v>
      </c>
      <c r="K23" s="67" t="s">
        <v>14</v>
      </c>
      <c r="L23" s="67" t="s">
        <v>13</v>
      </c>
      <c r="M23" s="67" t="s">
        <v>13</v>
      </c>
      <c r="N23" s="25" t="s">
        <v>13</v>
      </c>
      <c r="O23" s="65"/>
      <c r="P23" s="65"/>
      <c r="Q23" s="66"/>
    </row>
    <row r="24" spans="1:17" ht="14.25" customHeight="1" x14ac:dyDescent="0.2">
      <c r="A24" s="1"/>
      <c r="B24" s="2">
        <v>22</v>
      </c>
      <c r="C24" s="67" t="s">
        <v>72</v>
      </c>
      <c r="D24" s="67" t="s">
        <v>73</v>
      </c>
      <c r="E24" s="4"/>
      <c r="F24" s="6" t="str">
        <f t="shared" si="0"/>
        <v>Max Godois</v>
      </c>
      <c r="G24" s="9"/>
      <c r="H24" s="67">
        <v>2</v>
      </c>
      <c r="I24" s="67"/>
      <c r="J24" s="67" t="s">
        <v>74</v>
      </c>
      <c r="K24" s="67" t="s">
        <v>13</v>
      </c>
      <c r="L24" s="67" t="s">
        <v>13</v>
      </c>
      <c r="M24" s="67" t="s">
        <v>14</v>
      </c>
      <c r="N24" s="25" t="s">
        <v>14</v>
      </c>
      <c r="O24" s="65"/>
      <c r="P24" s="65"/>
      <c r="Q24" s="66"/>
    </row>
    <row r="25" spans="1:17" ht="14.25" customHeight="1" x14ac:dyDescent="0.2">
      <c r="A25" s="1"/>
      <c r="B25" s="2">
        <v>23</v>
      </c>
      <c r="C25" s="67" t="s">
        <v>75</v>
      </c>
      <c r="D25" s="67" t="s">
        <v>76</v>
      </c>
      <c r="E25" s="4"/>
      <c r="F25" s="6" t="str">
        <f t="shared" si="0"/>
        <v>Kadie Goodfellow</v>
      </c>
      <c r="G25" s="9"/>
      <c r="H25" s="67">
        <v>2</v>
      </c>
      <c r="I25" s="67"/>
      <c r="J25" s="67" t="s">
        <v>77</v>
      </c>
      <c r="K25" s="67" t="s">
        <v>14</v>
      </c>
      <c r="L25" s="67" t="s">
        <v>13</v>
      </c>
      <c r="M25" s="67" t="s">
        <v>13</v>
      </c>
      <c r="N25" s="25" t="s">
        <v>13</v>
      </c>
      <c r="O25" s="71"/>
      <c r="P25" s="71"/>
      <c r="Q25" s="72"/>
    </row>
    <row r="26" spans="1:17" ht="14.25" customHeight="1" x14ac:dyDescent="0.2">
      <c r="A26" s="1"/>
      <c r="B26" s="2">
        <v>24</v>
      </c>
      <c r="C26" s="67" t="s">
        <v>78</v>
      </c>
      <c r="D26" s="67" t="s">
        <v>79</v>
      </c>
      <c r="E26" s="4"/>
      <c r="F26" s="6" t="str">
        <f t="shared" si="0"/>
        <v>Tyvon Jay Hansen</v>
      </c>
      <c r="G26" s="9"/>
      <c r="H26" s="67" t="s">
        <v>30</v>
      </c>
      <c r="I26" s="67"/>
      <c r="J26" s="67" t="s">
        <v>80</v>
      </c>
      <c r="K26" s="67" t="s">
        <v>13</v>
      </c>
      <c r="L26" s="67" t="s">
        <v>13</v>
      </c>
      <c r="M26" s="67" t="s">
        <v>13</v>
      </c>
      <c r="N26" s="25" t="s">
        <v>14</v>
      </c>
      <c r="O26" s="65"/>
      <c r="P26" s="65"/>
      <c r="Q26" s="66"/>
    </row>
    <row r="27" spans="1:17" ht="14.25" customHeight="1" x14ac:dyDescent="0.2">
      <c r="A27" s="1"/>
      <c r="B27" s="2">
        <v>25</v>
      </c>
      <c r="C27" s="67" t="s">
        <v>81</v>
      </c>
      <c r="D27" s="67" t="s">
        <v>82</v>
      </c>
      <c r="E27" s="4"/>
      <c r="F27" s="6" t="str">
        <f t="shared" si="0"/>
        <v>Rhys Higgs</v>
      </c>
      <c r="G27" s="1"/>
      <c r="H27" s="67">
        <v>6</v>
      </c>
      <c r="I27" s="67"/>
      <c r="J27" s="67" t="s">
        <v>12</v>
      </c>
      <c r="K27" s="67" t="s">
        <v>13</v>
      </c>
      <c r="L27" s="67" t="s">
        <v>14</v>
      </c>
      <c r="M27" s="67" t="s">
        <v>14</v>
      </c>
      <c r="N27" s="25" t="s">
        <v>14</v>
      </c>
      <c r="O27" s="65"/>
      <c r="P27" s="65"/>
      <c r="Q27" s="66"/>
    </row>
    <row r="28" spans="1:17" ht="14.25" customHeight="1" x14ac:dyDescent="0.2">
      <c r="A28" s="1"/>
      <c r="B28" s="2">
        <v>26</v>
      </c>
      <c r="C28" s="67" t="s">
        <v>83</v>
      </c>
      <c r="D28" s="67" t="s">
        <v>84</v>
      </c>
      <c r="E28" s="4"/>
      <c r="F28" s="6" t="str">
        <f t="shared" si="0"/>
        <v>Harrison Howard</v>
      </c>
      <c r="G28" s="1"/>
      <c r="H28" s="67">
        <v>1</v>
      </c>
      <c r="I28" s="67"/>
      <c r="J28" s="67" t="s">
        <v>85</v>
      </c>
      <c r="K28" s="67" t="s">
        <v>14</v>
      </c>
      <c r="L28" s="67" t="s">
        <v>13</v>
      </c>
      <c r="M28" s="67" t="s">
        <v>14</v>
      </c>
      <c r="N28" s="25" t="s">
        <v>14</v>
      </c>
      <c r="O28" s="67"/>
      <c r="P28" s="67"/>
      <c r="Q28" s="68"/>
    </row>
    <row r="29" spans="1:17" ht="14.25" customHeight="1" x14ac:dyDescent="0.2">
      <c r="A29" s="1"/>
      <c r="B29" s="2">
        <v>27</v>
      </c>
      <c r="C29" s="67" t="s">
        <v>86</v>
      </c>
      <c r="D29" s="67" t="s">
        <v>87</v>
      </c>
      <c r="E29" s="4"/>
      <c r="F29" s="6" t="str">
        <f t="shared" si="0"/>
        <v>Kaydan Hughey</v>
      </c>
      <c r="G29" s="1"/>
      <c r="H29" s="67">
        <v>1</v>
      </c>
      <c r="I29" s="67"/>
      <c r="J29" s="67" t="s">
        <v>88</v>
      </c>
      <c r="K29" s="67" t="s">
        <v>13</v>
      </c>
      <c r="L29" s="67" t="s">
        <v>13</v>
      </c>
      <c r="M29" s="67" t="s">
        <v>14</v>
      </c>
      <c r="N29" s="25" t="s">
        <v>21</v>
      </c>
      <c r="O29" s="65"/>
      <c r="P29" s="65"/>
      <c r="Q29" s="66"/>
    </row>
    <row r="30" spans="1:17" ht="14.25" customHeight="1" x14ac:dyDescent="0.2">
      <c r="A30" s="1"/>
      <c r="B30" s="2">
        <v>28</v>
      </c>
      <c r="C30" s="67" t="s">
        <v>89</v>
      </c>
      <c r="D30" s="67" t="s">
        <v>90</v>
      </c>
      <c r="E30" s="4"/>
      <c r="F30" s="6" t="str">
        <f t="shared" si="0"/>
        <v>Zane Jankowiak</v>
      </c>
      <c r="G30" s="9"/>
      <c r="H30" s="67">
        <v>2</v>
      </c>
      <c r="I30" s="67"/>
      <c r="J30" s="67" t="s">
        <v>91</v>
      </c>
      <c r="K30" s="67" t="s">
        <v>14</v>
      </c>
      <c r="L30" s="67" t="s">
        <v>13</v>
      </c>
      <c r="M30" s="67" t="s">
        <v>13</v>
      </c>
      <c r="N30" s="25" t="s">
        <v>13</v>
      </c>
      <c r="O30" s="65"/>
      <c r="P30" s="65"/>
      <c r="Q30" s="66"/>
    </row>
    <row r="31" spans="1:17" ht="14.25" customHeight="1" x14ac:dyDescent="0.25">
      <c r="A31" s="1"/>
      <c r="B31" s="2">
        <v>29</v>
      </c>
      <c r="C31" s="67" t="s">
        <v>92</v>
      </c>
      <c r="D31" s="67" t="s">
        <v>93</v>
      </c>
      <c r="E31" s="1"/>
      <c r="F31" s="6" t="str">
        <f t="shared" si="0"/>
        <v>Jospeh Jeffree</v>
      </c>
      <c r="G31" s="9"/>
      <c r="H31" s="67" t="s">
        <v>30</v>
      </c>
      <c r="I31" s="76"/>
      <c r="J31" s="67" t="s">
        <v>94</v>
      </c>
      <c r="K31" s="67" t="s">
        <v>13</v>
      </c>
      <c r="L31" s="67" t="s">
        <v>13</v>
      </c>
      <c r="M31" s="67" t="s">
        <v>14</v>
      </c>
      <c r="N31" s="25" t="s">
        <v>13</v>
      </c>
      <c r="O31" s="67"/>
      <c r="P31" s="67"/>
      <c r="Q31" s="68"/>
    </row>
    <row r="32" spans="1:17" ht="14.25" customHeight="1" x14ac:dyDescent="0.25">
      <c r="A32" s="1"/>
      <c r="B32" s="2">
        <v>30</v>
      </c>
      <c r="C32" s="67" t="s">
        <v>95</v>
      </c>
      <c r="D32" s="67" t="s">
        <v>96</v>
      </c>
      <c r="E32" s="1"/>
      <c r="F32" s="6" t="str">
        <f t="shared" si="0"/>
        <v>Dylan Jones</v>
      </c>
      <c r="G32" s="9"/>
      <c r="H32" s="67">
        <v>1</v>
      </c>
      <c r="I32" s="67"/>
      <c r="J32" s="67" t="s">
        <v>97</v>
      </c>
      <c r="K32" s="67" t="s">
        <v>14</v>
      </c>
      <c r="L32" s="67" t="s">
        <v>13</v>
      </c>
      <c r="M32" s="67" t="s">
        <v>14</v>
      </c>
      <c r="N32" s="25" t="s">
        <v>14</v>
      </c>
      <c r="O32" s="73"/>
      <c r="P32" s="65"/>
      <c r="Q32" s="66"/>
    </row>
    <row r="33" spans="1:17" ht="14.25" customHeight="1" x14ac:dyDescent="0.2">
      <c r="A33" s="1"/>
      <c r="B33" s="2">
        <v>31</v>
      </c>
      <c r="C33" s="67" t="s">
        <v>98</v>
      </c>
      <c r="D33" s="67" t="s">
        <v>99</v>
      </c>
      <c r="E33" s="4"/>
      <c r="F33" s="6" t="str">
        <f t="shared" si="0"/>
        <v>Aaron Jonns</v>
      </c>
      <c r="G33" s="9"/>
      <c r="H33" s="67">
        <v>4</v>
      </c>
      <c r="I33" s="67"/>
      <c r="J33" s="67" t="s">
        <v>100</v>
      </c>
      <c r="K33" s="67" t="s">
        <v>13</v>
      </c>
      <c r="L33" s="67" t="s">
        <v>13</v>
      </c>
      <c r="M33" s="67" t="s">
        <v>13</v>
      </c>
      <c r="N33" s="25" t="s">
        <v>13</v>
      </c>
      <c r="O33" s="65"/>
      <c r="P33" s="65"/>
      <c r="Q33" s="66"/>
    </row>
    <row r="34" spans="1:17" ht="14.25" customHeight="1" x14ac:dyDescent="0.2">
      <c r="A34" s="1"/>
      <c r="B34" s="2">
        <v>32</v>
      </c>
      <c r="C34" s="67" t="s">
        <v>98</v>
      </c>
      <c r="D34" s="67" t="s">
        <v>101</v>
      </c>
      <c r="E34" s="4"/>
      <c r="F34" s="6" t="str">
        <f t="shared" si="0"/>
        <v>Nathan Jonns</v>
      </c>
      <c r="G34" s="1"/>
      <c r="H34" s="67">
        <v>5</v>
      </c>
      <c r="I34" s="67"/>
      <c r="J34" s="67"/>
      <c r="K34" s="67" t="s">
        <v>13</v>
      </c>
      <c r="L34" s="67" t="s">
        <v>13</v>
      </c>
      <c r="M34" s="67" t="s">
        <v>13</v>
      </c>
      <c r="N34" s="25" t="s">
        <v>13</v>
      </c>
      <c r="O34" s="67"/>
      <c r="P34" s="67"/>
      <c r="Q34" s="68"/>
    </row>
    <row r="35" spans="1:17" ht="14.25" customHeight="1" x14ac:dyDescent="0.2">
      <c r="A35" s="1"/>
      <c r="B35" s="2">
        <v>33</v>
      </c>
      <c r="C35" s="67" t="s">
        <v>102</v>
      </c>
      <c r="D35" s="67" t="s">
        <v>103</v>
      </c>
      <c r="E35" s="4"/>
      <c r="F35" s="6" t="str">
        <f t="shared" si="0"/>
        <v>Michael Kimber</v>
      </c>
      <c r="G35" s="9"/>
      <c r="H35" s="67" t="s">
        <v>104</v>
      </c>
      <c r="I35" s="67"/>
      <c r="J35" s="67" t="s">
        <v>14</v>
      </c>
      <c r="K35" s="67" t="s">
        <v>13</v>
      </c>
      <c r="L35" s="67" t="s">
        <v>14</v>
      </c>
      <c r="M35" s="67" t="s">
        <v>14</v>
      </c>
      <c r="N35" s="25" t="s">
        <v>14</v>
      </c>
      <c r="O35" s="67"/>
      <c r="P35" s="67"/>
      <c r="Q35" s="68"/>
    </row>
    <row r="36" spans="1:17" ht="14.25" customHeight="1" x14ac:dyDescent="0.2">
      <c r="A36" s="1"/>
      <c r="B36" s="2">
        <v>34</v>
      </c>
      <c r="C36" s="67" t="s">
        <v>105</v>
      </c>
      <c r="D36" s="67" t="s">
        <v>106</v>
      </c>
      <c r="E36" s="4"/>
      <c r="F36" s="6" t="str">
        <f t="shared" si="0"/>
        <v>Matthew Kirby</v>
      </c>
      <c r="G36" s="9"/>
      <c r="H36" s="67" t="s">
        <v>30</v>
      </c>
      <c r="I36" s="67"/>
      <c r="J36" s="67" t="s">
        <v>107</v>
      </c>
      <c r="K36" s="67" t="s">
        <v>14</v>
      </c>
      <c r="L36" s="67" t="s">
        <v>13</v>
      </c>
      <c r="M36" s="67" t="s">
        <v>13</v>
      </c>
      <c r="N36" s="23" t="s">
        <v>14</v>
      </c>
      <c r="O36" s="67"/>
      <c r="P36" s="67"/>
      <c r="Q36" s="68"/>
    </row>
    <row r="37" spans="1:17" ht="14.25" customHeight="1" x14ac:dyDescent="0.2">
      <c r="A37" s="1"/>
      <c r="B37" s="2">
        <v>35</v>
      </c>
      <c r="C37" s="67" t="s">
        <v>108</v>
      </c>
      <c r="D37" s="67" t="s">
        <v>109</v>
      </c>
      <c r="E37" s="4"/>
      <c r="F37" s="6" t="str">
        <f t="shared" si="0"/>
        <v>Chelsea Kokavec</v>
      </c>
      <c r="G37" s="9"/>
      <c r="H37" s="67">
        <v>2</v>
      </c>
      <c r="I37" s="67"/>
      <c r="J37" s="67"/>
      <c r="K37" s="67" t="s">
        <v>13</v>
      </c>
      <c r="L37" s="67" t="s">
        <v>13</v>
      </c>
      <c r="M37" s="67" t="s">
        <v>13</v>
      </c>
      <c r="N37" s="25" t="s">
        <v>14</v>
      </c>
      <c r="O37" s="67"/>
      <c r="P37" s="67"/>
      <c r="Q37" s="68"/>
    </row>
    <row r="38" spans="1:17" ht="14.25" customHeight="1" x14ac:dyDescent="0.2">
      <c r="A38" s="1"/>
      <c r="B38" s="2">
        <v>36</v>
      </c>
      <c r="C38" s="67" t="s">
        <v>110</v>
      </c>
      <c r="D38" s="67" t="s">
        <v>111</v>
      </c>
      <c r="E38" s="1"/>
      <c r="F38" s="6" t="str">
        <f t="shared" si="0"/>
        <v>Aiden Kozlowski</v>
      </c>
      <c r="G38" s="9"/>
      <c r="H38" s="67">
        <v>2</v>
      </c>
      <c r="I38" s="67"/>
      <c r="J38" s="67" t="s">
        <v>112</v>
      </c>
      <c r="K38" s="67" t="s">
        <v>13</v>
      </c>
      <c r="L38" s="67" t="s">
        <v>13</v>
      </c>
      <c r="M38" s="67" t="s">
        <v>13</v>
      </c>
      <c r="N38" s="25" t="s">
        <v>14</v>
      </c>
      <c r="O38" s="67"/>
      <c r="P38" s="67"/>
      <c r="Q38" s="68"/>
    </row>
    <row r="39" spans="1:17" ht="14.25" customHeight="1" x14ac:dyDescent="0.2">
      <c r="A39" s="1"/>
      <c r="B39" s="2">
        <v>37</v>
      </c>
      <c r="C39" s="67" t="s">
        <v>113</v>
      </c>
      <c r="D39" s="67" t="s">
        <v>114</v>
      </c>
      <c r="E39" s="4"/>
      <c r="F39" s="6" t="str">
        <f t="shared" si="0"/>
        <v>Juha Kriikku</v>
      </c>
      <c r="G39" s="9"/>
      <c r="H39" s="67"/>
      <c r="I39" s="67"/>
      <c r="J39" s="67" t="s">
        <v>115</v>
      </c>
      <c r="K39" s="67" t="s">
        <v>13</v>
      </c>
      <c r="L39" s="67" t="s">
        <v>14</v>
      </c>
      <c r="M39" s="67" t="s">
        <v>14</v>
      </c>
      <c r="N39" s="25" t="s">
        <v>14</v>
      </c>
      <c r="O39" s="65"/>
      <c r="P39" s="65"/>
      <c r="Q39" s="66"/>
    </row>
    <row r="40" spans="1:17" ht="14.25" customHeight="1" x14ac:dyDescent="0.2">
      <c r="A40" s="1"/>
      <c r="B40" s="2">
        <v>38</v>
      </c>
      <c r="C40" s="67" t="s">
        <v>116</v>
      </c>
      <c r="D40" s="67" t="s">
        <v>117</v>
      </c>
      <c r="E40" s="4"/>
      <c r="F40" s="6" t="str">
        <f t="shared" si="0"/>
        <v>Jack Le Page</v>
      </c>
      <c r="G40" s="9"/>
      <c r="H40" s="67" t="s">
        <v>118</v>
      </c>
      <c r="I40" s="67"/>
      <c r="J40" s="67" t="s">
        <v>119</v>
      </c>
      <c r="K40" s="67" t="s">
        <v>14</v>
      </c>
      <c r="L40" s="67" t="s">
        <v>13</v>
      </c>
      <c r="M40" s="67" t="s">
        <v>13</v>
      </c>
      <c r="N40" s="25" t="s">
        <v>14</v>
      </c>
      <c r="O40" s="67"/>
      <c r="P40" s="67"/>
      <c r="Q40" s="68"/>
    </row>
    <row r="41" spans="1:17" ht="14.25" customHeight="1" x14ac:dyDescent="0.2">
      <c r="A41" s="1"/>
      <c r="B41" s="2">
        <v>39</v>
      </c>
      <c r="C41" s="67" t="s">
        <v>120</v>
      </c>
      <c r="D41" s="67" t="s">
        <v>121</v>
      </c>
      <c r="E41" s="4"/>
      <c r="F41" s="6" t="str">
        <f t="shared" si="0"/>
        <v>David Logan</v>
      </c>
      <c r="G41" s="9"/>
      <c r="H41" s="67" t="s">
        <v>46</v>
      </c>
      <c r="I41" s="67"/>
      <c r="J41" s="67" t="s">
        <v>14</v>
      </c>
      <c r="K41" s="67" t="s">
        <v>13</v>
      </c>
      <c r="L41" s="67" t="s">
        <v>13</v>
      </c>
      <c r="M41" s="67" t="s">
        <v>13</v>
      </c>
      <c r="N41" s="25" t="s">
        <v>13</v>
      </c>
      <c r="O41" s="23"/>
      <c r="P41" s="23"/>
      <c r="Q41" s="74"/>
    </row>
    <row r="42" spans="1:17" ht="14.25" customHeight="1" x14ac:dyDescent="0.2">
      <c r="A42" s="1"/>
      <c r="B42" s="2">
        <v>40</v>
      </c>
      <c r="C42" s="67" t="s">
        <v>122</v>
      </c>
      <c r="D42" s="67" t="s">
        <v>117</v>
      </c>
      <c r="E42" s="1"/>
      <c r="F42" s="6" t="str">
        <f t="shared" si="0"/>
        <v>Jack Loweke</v>
      </c>
      <c r="G42" s="9"/>
      <c r="H42" s="67">
        <v>1</v>
      </c>
      <c r="I42" s="67"/>
      <c r="J42" s="67" t="s">
        <v>123</v>
      </c>
      <c r="K42" s="67" t="s">
        <v>14</v>
      </c>
      <c r="L42" s="67" t="s">
        <v>13</v>
      </c>
      <c r="M42" s="67" t="s">
        <v>13</v>
      </c>
      <c r="N42" s="23" t="s">
        <v>21</v>
      </c>
      <c r="O42" s="67"/>
      <c r="P42" s="67"/>
      <c r="Q42" s="68"/>
    </row>
    <row r="43" spans="1:17" ht="14.25" customHeight="1" x14ac:dyDescent="0.2">
      <c r="A43" s="1"/>
      <c r="B43" s="2">
        <v>41</v>
      </c>
      <c r="C43" s="67" t="s">
        <v>124</v>
      </c>
      <c r="D43" s="67" t="s">
        <v>125</v>
      </c>
      <c r="E43" s="4"/>
      <c r="F43" s="6" t="str">
        <f t="shared" si="0"/>
        <v>Jean-Luc McGee</v>
      </c>
      <c r="G43" s="9"/>
      <c r="H43" s="67">
        <v>5</v>
      </c>
      <c r="I43" s="67"/>
      <c r="J43" s="67" t="s">
        <v>126</v>
      </c>
      <c r="K43" s="67" t="s">
        <v>13</v>
      </c>
      <c r="L43" s="67" t="s">
        <v>13</v>
      </c>
      <c r="M43" s="67" t="s">
        <v>13</v>
      </c>
      <c r="N43" s="25" t="s">
        <v>13</v>
      </c>
      <c r="O43" s="67"/>
      <c r="P43" s="67"/>
      <c r="Q43" s="68"/>
    </row>
    <row r="44" spans="1:17" ht="14.25" customHeight="1" x14ac:dyDescent="0.2">
      <c r="A44" s="1"/>
      <c r="B44" s="2">
        <v>42</v>
      </c>
      <c r="C44" s="67" t="s">
        <v>127</v>
      </c>
      <c r="D44" s="67" t="s">
        <v>128</v>
      </c>
      <c r="E44" s="1"/>
      <c r="F44" s="6" t="str">
        <f t="shared" si="0"/>
        <v>Gordon  Meadows</v>
      </c>
      <c r="G44" s="9"/>
      <c r="H44" s="67" t="s">
        <v>46</v>
      </c>
      <c r="I44" s="67"/>
      <c r="J44" s="67" t="s">
        <v>14</v>
      </c>
      <c r="K44" s="67" t="s">
        <v>13</v>
      </c>
      <c r="L44" s="67" t="s">
        <v>14</v>
      </c>
      <c r="M44" s="67" t="s">
        <v>14</v>
      </c>
      <c r="N44" s="25" t="s">
        <v>13</v>
      </c>
      <c r="O44" s="67"/>
      <c r="P44" s="67"/>
      <c r="Q44" s="68"/>
    </row>
    <row r="45" spans="1:17" ht="14.25" customHeight="1" x14ac:dyDescent="0.2">
      <c r="A45" s="1"/>
      <c r="B45" s="2">
        <v>43</v>
      </c>
      <c r="C45" s="67" t="s">
        <v>129</v>
      </c>
      <c r="D45" s="67" t="s">
        <v>61</v>
      </c>
      <c r="E45" s="4"/>
      <c r="F45" s="6" t="str">
        <f t="shared" si="0"/>
        <v>Samuel Morris</v>
      </c>
      <c r="G45" s="9"/>
      <c r="H45" s="67">
        <v>1</v>
      </c>
      <c r="I45" s="67"/>
      <c r="J45" s="67" t="s">
        <v>130</v>
      </c>
      <c r="K45" s="67" t="s">
        <v>14</v>
      </c>
      <c r="L45" s="67" t="s">
        <v>13</v>
      </c>
      <c r="M45" s="67" t="s">
        <v>13</v>
      </c>
      <c r="N45" s="25" t="s">
        <v>14</v>
      </c>
      <c r="O45" s="65"/>
      <c r="P45" s="65"/>
      <c r="Q45" s="66"/>
    </row>
    <row r="46" spans="1:17" ht="14.25" customHeight="1" x14ac:dyDescent="0.2">
      <c r="A46" s="1"/>
      <c r="B46" s="2">
        <v>44</v>
      </c>
      <c r="C46" s="67" t="s">
        <v>131</v>
      </c>
      <c r="D46" s="67" t="s">
        <v>132</v>
      </c>
      <c r="E46" s="1"/>
      <c r="F46" s="6" t="str">
        <f t="shared" si="0"/>
        <v>Riley Muldoon</v>
      </c>
      <c r="G46" s="9"/>
      <c r="H46" s="67">
        <v>1</v>
      </c>
      <c r="I46" s="67"/>
      <c r="J46" s="67" t="s">
        <v>133</v>
      </c>
      <c r="K46" s="67" t="s">
        <v>14</v>
      </c>
      <c r="L46" s="67" t="s">
        <v>13</v>
      </c>
      <c r="M46" s="67" t="s">
        <v>13</v>
      </c>
      <c r="N46" s="25" t="s">
        <v>14</v>
      </c>
      <c r="O46" s="67"/>
      <c r="P46" s="67"/>
      <c r="Q46" s="68"/>
    </row>
    <row r="47" spans="1:17" ht="14.25" customHeight="1" x14ac:dyDescent="0.2">
      <c r="A47" s="1"/>
      <c r="B47" s="2">
        <v>45</v>
      </c>
      <c r="C47" s="67" t="s">
        <v>134</v>
      </c>
      <c r="D47" s="67" t="s">
        <v>135</v>
      </c>
      <c r="E47" s="4"/>
      <c r="F47" s="6" t="str">
        <f t="shared" si="0"/>
        <v>Finn Murray</v>
      </c>
      <c r="G47" s="9"/>
      <c r="H47" s="67">
        <v>1</v>
      </c>
      <c r="I47" s="67"/>
      <c r="J47" s="67" t="s">
        <v>136</v>
      </c>
      <c r="K47" s="67" t="s">
        <v>14</v>
      </c>
      <c r="L47" s="67" t="s">
        <v>13</v>
      </c>
      <c r="M47" s="67" t="s">
        <v>13</v>
      </c>
      <c r="N47" s="25" t="s">
        <v>21</v>
      </c>
      <c r="O47" s="67"/>
      <c r="P47" s="67"/>
      <c r="Q47" s="68"/>
    </row>
    <row r="48" spans="1:17" ht="14.25" customHeight="1" x14ac:dyDescent="0.2">
      <c r="A48" s="1"/>
      <c r="B48" s="2">
        <v>46</v>
      </c>
      <c r="C48" s="67" t="s">
        <v>137</v>
      </c>
      <c r="D48" s="67" t="s">
        <v>138</v>
      </c>
      <c r="E48" s="4"/>
      <c r="F48" s="6" t="str">
        <f t="shared" si="0"/>
        <v xml:space="preserve">Dylan  Neuendorf </v>
      </c>
      <c r="G48" s="9"/>
      <c r="H48" s="67">
        <v>2</v>
      </c>
      <c r="I48" s="67"/>
      <c r="J48" s="67" t="s">
        <v>139</v>
      </c>
      <c r="K48" s="67" t="s">
        <v>13</v>
      </c>
      <c r="L48" s="67" t="s">
        <v>13</v>
      </c>
      <c r="M48" s="67" t="s">
        <v>13</v>
      </c>
      <c r="N48" s="25" t="s">
        <v>14</v>
      </c>
      <c r="O48" s="67"/>
      <c r="P48" s="67"/>
      <c r="Q48" s="68"/>
    </row>
    <row r="49" spans="1:17" ht="14.25" customHeight="1" x14ac:dyDescent="0.2">
      <c r="A49" s="1"/>
      <c r="B49" s="2">
        <v>47</v>
      </c>
      <c r="C49" s="67" t="s">
        <v>140</v>
      </c>
      <c r="D49" s="67" t="s">
        <v>141</v>
      </c>
      <c r="E49" s="4"/>
      <c r="F49" s="6" t="str">
        <f t="shared" si="0"/>
        <v>Thomas Nicolson</v>
      </c>
      <c r="G49" s="1"/>
      <c r="H49" s="67">
        <v>2</v>
      </c>
      <c r="I49" s="67"/>
      <c r="J49" s="67" t="s">
        <v>142</v>
      </c>
      <c r="K49" s="67" t="s">
        <v>13</v>
      </c>
      <c r="L49" s="67" t="s">
        <v>13</v>
      </c>
      <c r="M49" s="67" t="s">
        <v>14</v>
      </c>
      <c r="N49" s="25" t="s">
        <v>13</v>
      </c>
      <c r="O49" s="67"/>
      <c r="P49" s="67"/>
      <c r="Q49" s="68"/>
    </row>
    <row r="50" spans="1:17" ht="14.25" customHeight="1" x14ac:dyDescent="0.2">
      <c r="A50" s="1"/>
      <c r="B50" s="2">
        <v>48</v>
      </c>
      <c r="C50" s="67" t="s">
        <v>143</v>
      </c>
      <c r="D50" s="67" t="s">
        <v>144</v>
      </c>
      <c r="E50" s="4"/>
      <c r="F50" s="6" t="str">
        <f t="shared" si="0"/>
        <v>Herbert  Pelto</v>
      </c>
      <c r="G50" s="9"/>
      <c r="H50" s="67">
        <v>3</v>
      </c>
      <c r="I50" s="67"/>
      <c r="J50" s="67" t="s">
        <v>14</v>
      </c>
      <c r="K50" s="67" t="s">
        <v>14</v>
      </c>
      <c r="L50" s="67" t="s">
        <v>13</v>
      </c>
      <c r="M50" s="67" t="s">
        <v>13</v>
      </c>
      <c r="N50" s="25" t="s">
        <v>13</v>
      </c>
      <c r="O50" s="67"/>
      <c r="P50" s="67"/>
      <c r="Q50" s="68"/>
    </row>
    <row r="51" spans="1:17" ht="14.25" customHeight="1" x14ac:dyDescent="0.2">
      <c r="A51" s="1"/>
      <c r="B51" s="2">
        <v>49</v>
      </c>
      <c r="C51" s="67" t="s">
        <v>145</v>
      </c>
      <c r="D51" s="67" t="s">
        <v>146</v>
      </c>
      <c r="E51" s="4"/>
      <c r="F51" s="6" t="str">
        <f t="shared" si="0"/>
        <v>Carl Pontin</v>
      </c>
      <c r="G51" s="9"/>
      <c r="H51" s="67">
        <v>3</v>
      </c>
      <c r="I51" s="67"/>
      <c r="J51" s="67" t="s">
        <v>147</v>
      </c>
      <c r="K51" s="67" t="s">
        <v>13</v>
      </c>
      <c r="L51" s="67" t="s">
        <v>13</v>
      </c>
      <c r="M51" s="67" t="s">
        <v>13</v>
      </c>
      <c r="N51" s="25" t="s">
        <v>14</v>
      </c>
      <c r="O51" s="67"/>
      <c r="P51" s="67"/>
      <c r="Q51" s="68"/>
    </row>
    <row r="52" spans="1:17" ht="14.25" customHeight="1" x14ac:dyDescent="0.2">
      <c r="A52" s="1"/>
      <c r="B52" s="2">
        <v>50</v>
      </c>
      <c r="C52" s="67" t="s">
        <v>145</v>
      </c>
      <c r="D52" s="67" t="s">
        <v>148</v>
      </c>
      <c r="E52" s="4"/>
      <c r="F52" s="6" t="str">
        <f t="shared" si="0"/>
        <v>Jamie Pontin</v>
      </c>
      <c r="G52" s="9"/>
      <c r="H52" s="67">
        <v>1</v>
      </c>
      <c r="I52" s="67"/>
      <c r="J52" s="67" t="s">
        <v>14</v>
      </c>
      <c r="K52" s="67" t="s">
        <v>13</v>
      </c>
      <c r="L52" s="67" t="s">
        <v>13</v>
      </c>
      <c r="M52" s="67" t="s">
        <v>14</v>
      </c>
      <c r="N52" s="25" t="s">
        <v>14</v>
      </c>
      <c r="O52" s="65"/>
      <c r="P52" s="65"/>
      <c r="Q52" s="66"/>
    </row>
    <row r="53" spans="1:17" ht="14.25" customHeight="1" x14ac:dyDescent="0.2">
      <c r="A53" s="1"/>
      <c r="B53" s="2">
        <v>51</v>
      </c>
      <c r="C53" s="67" t="s">
        <v>145</v>
      </c>
      <c r="D53" s="67" t="s">
        <v>149</v>
      </c>
      <c r="E53" s="8"/>
      <c r="F53" s="6" t="str">
        <f t="shared" si="0"/>
        <v>Sebastian Pontin</v>
      </c>
      <c r="G53" s="54"/>
      <c r="H53" s="67">
        <v>1</v>
      </c>
      <c r="I53" s="67"/>
      <c r="J53" s="67" t="s">
        <v>150</v>
      </c>
      <c r="K53" s="67" t="s">
        <v>14</v>
      </c>
      <c r="L53" s="67" t="s">
        <v>13</v>
      </c>
      <c r="M53" s="67" t="s">
        <v>14</v>
      </c>
      <c r="N53" s="25" t="s">
        <v>14</v>
      </c>
      <c r="O53" s="65"/>
      <c r="P53" s="65"/>
      <c r="Q53" s="66"/>
    </row>
    <row r="54" spans="1:17" ht="14.25" customHeight="1" x14ac:dyDescent="0.2">
      <c r="A54" s="1"/>
      <c r="B54" s="2">
        <v>52</v>
      </c>
      <c r="C54" s="67" t="s">
        <v>151</v>
      </c>
      <c r="D54" s="67" t="s">
        <v>152</v>
      </c>
      <c r="E54" s="4"/>
      <c r="F54" s="6" t="str">
        <f t="shared" si="0"/>
        <v>Joel Preston</v>
      </c>
      <c r="G54" s="55"/>
      <c r="H54" s="67" t="s">
        <v>118</v>
      </c>
      <c r="I54" s="67"/>
      <c r="J54" s="67" t="s">
        <v>153</v>
      </c>
      <c r="K54" s="67" t="s">
        <v>14</v>
      </c>
      <c r="L54" s="67" t="s">
        <v>13</v>
      </c>
      <c r="M54" s="67" t="s">
        <v>13</v>
      </c>
      <c r="N54" s="25" t="s">
        <v>14</v>
      </c>
      <c r="O54" s="23"/>
      <c r="P54" s="23"/>
      <c r="Q54" s="74"/>
    </row>
    <row r="55" spans="1:17" x14ac:dyDescent="0.2">
      <c r="A55" s="1"/>
      <c r="B55" s="2">
        <v>53</v>
      </c>
      <c r="C55" s="67" t="s">
        <v>154</v>
      </c>
      <c r="D55" s="67" t="s">
        <v>155</v>
      </c>
      <c r="E55" s="4"/>
      <c r="F55" s="6" t="str">
        <f t="shared" si="0"/>
        <v>Declan Reeves</v>
      </c>
      <c r="G55" s="55"/>
      <c r="H55" s="67">
        <v>1</v>
      </c>
      <c r="I55" s="67"/>
      <c r="J55" s="67" t="s">
        <v>41</v>
      </c>
      <c r="K55" s="67" t="s">
        <v>13</v>
      </c>
      <c r="L55" s="67" t="s">
        <v>13</v>
      </c>
      <c r="M55" s="67" t="s">
        <v>13</v>
      </c>
      <c r="N55" s="25" t="s">
        <v>21</v>
      </c>
      <c r="O55" s="67"/>
      <c r="P55" s="67"/>
      <c r="Q55" s="68"/>
    </row>
    <row r="56" spans="1:17" x14ac:dyDescent="0.2">
      <c r="A56" s="1"/>
      <c r="B56" s="2">
        <v>54</v>
      </c>
      <c r="C56" s="67" t="s">
        <v>154</v>
      </c>
      <c r="D56" s="67" t="s">
        <v>156</v>
      </c>
      <c r="E56" s="4"/>
      <c r="F56" s="6" t="str">
        <f t="shared" si="0"/>
        <v>Lynne Reeves</v>
      </c>
      <c r="G56" s="9"/>
      <c r="H56" s="67" t="s">
        <v>46</v>
      </c>
      <c r="I56" s="67"/>
      <c r="J56" s="67" t="s">
        <v>14</v>
      </c>
      <c r="K56" s="67" t="s">
        <v>13</v>
      </c>
      <c r="L56" s="67" t="s">
        <v>13</v>
      </c>
      <c r="M56" s="67" t="s">
        <v>13</v>
      </c>
      <c r="N56" s="25" t="s">
        <v>13</v>
      </c>
      <c r="O56" s="67"/>
      <c r="P56" s="67"/>
      <c r="Q56" s="68"/>
    </row>
    <row r="57" spans="1:17" x14ac:dyDescent="0.2">
      <c r="A57" s="1"/>
      <c r="B57" s="2">
        <v>55</v>
      </c>
      <c r="C57" s="67" t="s">
        <v>157</v>
      </c>
      <c r="D57" s="67" t="s">
        <v>158</v>
      </c>
      <c r="E57" s="1"/>
      <c r="F57" s="6" t="str">
        <f t="shared" si="0"/>
        <v>Gary Regeling</v>
      </c>
      <c r="G57" s="9"/>
      <c r="H57" s="93">
        <v>5</v>
      </c>
      <c r="I57" s="67"/>
      <c r="J57" s="67" t="s">
        <v>14</v>
      </c>
      <c r="K57" s="67" t="s">
        <v>14</v>
      </c>
      <c r="L57" s="67" t="s">
        <v>13</v>
      </c>
      <c r="M57" s="67" t="s">
        <v>13</v>
      </c>
      <c r="N57" s="23" t="s">
        <v>14</v>
      </c>
      <c r="O57" s="71"/>
      <c r="P57" s="71"/>
      <c r="Q57" s="72"/>
    </row>
    <row r="58" spans="1:17" x14ac:dyDescent="0.2">
      <c r="A58" s="1"/>
      <c r="B58" s="2">
        <v>56</v>
      </c>
      <c r="C58" s="67" t="s">
        <v>159</v>
      </c>
      <c r="D58" s="67" t="s">
        <v>160</v>
      </c>
      <c r="E58" s="4"/>
      <c r="F58" s="6" t="str">
        <f t="shared" si="0"/>
        <v>Charlie Rezek</v>
      </c>
      <c r="G58" s="9"/>
      <c r="H58" s="67">
        <v>6</v>
      </c>
      <c r="I58" s="67"/>
      <c r="J58" s="67" t="s">
        <v>14</v>
      </c>
      <c r="K58" s="67" t="s">
        <v>13</v>
      </c>
      <c r="L58" s="67" t="s">
        <v>13</v>
      </c>
      <c r="M58" s="67" t="s">
        <v>13</v>
      </c>
      <c r="N58" s="25" t="s">
        <v>14</v>
      </c>
      <c r="O58" s="67"/>
      <c r="P58" s="67"/>
      <c r="Q58" s="68"/>
    </row>
    <row r="59" spans="1:17" x14ac:dyDescent="0.2">
      <c r="A59" s="1"/>
      <c r="B59" s="2">
        <v>57</v>
      </c>
      <c r="C59" s="67" t="s">
        <v>159</v>
      </c>
      <c r="D59" s="67" t="s">
        <v>161</v>
      </c>
      <c r="E59" s="4"/>
      <c r="F59" s="6" t="str">
        <f t="shared" si="0"/>
        <v>Harry Rezek</v>
      </c>
      <c r="G59" s="9"/>
      <c r="H59" s="67">
        <v>4</v>
      </c>
      <c r="I59" s="67"/>
      <c r="J59" s="67" t="s">
        <v>14</v>
      </c>
      <c r="K59" s="67" t="s">
        <v>13</v>
      </c>
      <c r="L59" s="67" t="s">
        <v>13</v>
      </c>
      <c r="M59" s="67" t="s">
        <v>13</v>
      </c>
      <c r="N59" s="25" t="s">
        <v>14</v>
      </c>
      <c r="O59" s="67"/>
      <c r="P59" s="67"/>
      <c r="Q59" s="68"/>
    </row>
    <row r="60" spans="1:17" x14ac:dyDescent="0.2">
      <c r="A60" s="1"/>
      <c r="B60" s="2">
        <v>58</v>
      </c>
      <c r="C60" s="67" t="s">
        <v>159</v>
      </c>
      <c r="D60" s="67" t="s">
        <v>117</v>
      </c>
      <c r="E60" s="4"/>
      <c r="F60" s="6" t="str">
        <f t="shared" si="0"/>
        <v>Jack Rezek</v>
      </c>
      <c r="G60" s="1"/>
      <c r="H60" s="67">
        <v>2</v>
      </c>
      <c r="I60" s="67"/>
      <c r="J60" s="67" t="s">
        <v>14</v>
      </c>
      <c r="K60" s="67" t="s">
        <v>14</v>
      </c>
      <c r="L60" s="67" t="s">
        <v>13</v>
      </c>
      <c r="M60" s="67" t="s">
        <v>13</v>
      </c>
      <c r="N60" s="25" t="s">
        <v>14</v>
      </c>
      <c r="O60" s="67"/>
      <c r="P60" s="67"/>
      <c r="Q60" s="68"/>
    </row>
    <row r="61" spans="1:17" x14ac:dyDescent="0.2">
      <c r="A61" s="1"/>
      <c r="B61" s="2">
        <v>59</v>
      </c>
      <c r="C61" s="67" t="s">
        <v>162</v>
      </c>
      <c r="D61" s="67" t="s">
        <v>84</v>
      </c>
      <c r="E61" s="4"/>
      <c r="F61" s="6" t="str">
        <f t="shared" si="0"/>
        <v>Harrison Roberts</v>
      </c>
      <c r="G61" s="1"/>
      <c r="H61" s="67">
        <v>1</v>
      </c>
      <c r="I61" s="67"/>
      <c r="J61" s="67" t="s">
        <v>163</v>
      </c>
      <c r="K61" s="67" t="s">
        <v>13</v>
      </c>
      <c r="L61" s="67" t="s">
        <v>13</v>
      </c>
      <c r="M61" s="67" t="s">
        <v>13</v>
      </c>
      <c r="N61" s="25" t="s">
        <v>21</v>
      </c>
      <c r="O61" s="67"/>
      <c r="P61" s="67"/>
      <c r="Q61" s="68"/>
    </row>
    <row r="62" spans="1:17" x14ac:dyDescent="0.2">
      <c r="A62" s="1"/>
      <c r="B62" s="2">
        <v>60</v>
      </c>
      <c r="C62" s="67" t="s">
        <v>164</v>
      </c>
      <c r="D62" s="67" t="s">
        <v>161</v>
      </c>
      <c r="E62" s="4"/>
      <c r="F62" s="6" t="str">
        <f t="shared" si="0"/>
        <v>Harry Robinson</v>
      </c>
      <c r="G62" s="1"/>
      <c r="H62" s="67" t="s">
        <v>30</v>
      </c>
      <c r="I62" s="67"/>
      <c r="J62" s="67" t="s">
        <v>165</v>
      </c>
      <c r="K62" s="67" t="s">
        <v>14</v>
      </c>
      <c r="L62" s="67" t="s">
        <v>13</v>
      </c>
      <c r="M62" s="67" t="s">
        <v>13</v>
      </c>
      <c r="N62" s="25" t="s">
        <v>14</v>
      </c>
      <c r="O62" s="67"/>
      <c r="P62" s="67"/>
      <c r="Q62" s="68"/>
    </row>
    <row r="63" spans="1:17" x14ac:dyDescent="0.2">
      <c r="A63" s="1"/>
      <c r="B63" s="2">
        <v>61</v>
      </c>
      <c r="C63" s="67" t="s">
        <v>166</v>
      </c>
      <c r="D63" s="67" t="s">
        <v>167</v>
      </c>
      <c r="E63" s="4"/>
      <c r="F63" s="6" t="str">
        <f t="shared" si="0"/>
        <v>Lachlan Safstron</v>
      </c>
      <c r="G63" s="9"/>
      <c r="H63" s="67">
        <v>1</v>
      </c>
      <c r="I63" s="67"/>
      <c r="J63" s="67" t="s">
        <v>168</v>
      </c>
      <c r="K63" s="67" t="s">
        <v>14</v>
      </c>
      <c r="L63" s="67" t="s">
        <v>13</v>
      </c>
      <c r="M63" s="67" t="s">
        <v>14</v>
      </c>
      <c r="N63" s="25" t="s">
        <v>14</v>
      </c>
      <c r="O63" s="65"/>
      <c r="P63" s="65"/>
      <c r="Q63" s="66"/>
    </row>
    <row r="64" spans="1:17" x14ac:dyDescent="0.2">
      <c r="A64" s="1"/>
      <c r="B64" s="2">
        <v>62</v>
      </c>
      <c r="C64" s="67" t="s">
        <v>169</v>
      </c>
      <c r="D64" s="67" t="s">
        <v>170</v>
      </c>
      <c r="E64" s="4"/>
      <c r="F64" s="6" t="str">
        <f t="shared" si="0"/>
        <v>Alan Schloss</v>
      </c>
      <c r="G64" s="1"/>
      <c r="H64" s="67" t="s">
        <v>46</v>
      </c>
      <c r="I64" s="67"/>
      <c r="J64" s="67" t="s">
        <v>14</v>
      </c>
      <c r="K64" s="67" t="s">
        <v>13</v>
      </c>
      <c r="L64" s="67" t="s">
        <v>13</v>
      </c>
      <c r="M64" s="67" t="s">
        <v>13</v>
      </c>
      <c r="N64" s="25" t="s">
        <v>14</v>
      </c>
      <c r="O64" s="67"/>
      <c r="P64" s="67"/>
      <c r="Q64" s="68"/>
    </row>
    <row r="65" spans="1:17" x14ac:dyDescent="0.2">
      <c r="A65" s="1"/>
      <c r="B65" s="2">
        <v>63</v>
      </c>
      <c r="C65" s="67" t="s">
        <v>171</v>
      </c>
      <c r="D65" s="67" t="s">
        <v>32</v>
      </c>
      <c r="E65" s="4"/>
      <c r="F65" s="6" t="str">
        <f t="shared" si="0"/>
        <v>Sam Scully</v>
      </c>
      <c r="G65" s="1"/>
      <c r="H65" s="67">
        <v>5</v>
      </c>
      <c r="I65" s="67"/>
      <c r="J65" s="67" t="s">
        <v>172</v>
      </c>
      <c r="K65" s="67" t="s">
        <v>13</v>
      </c>
      <c r="L65" s="67" t="s">
        <v>13</v>
      </c>
      <c r="M65" s="67" t="s">
        <v>13</v>
      </c>
      <c r="N65" s="25" t="s">
        <v>14</v>
      </c>
      <c r="O65" s="67"/>
      <c r="P65" s="67"/>
      <c r="Q65" s="68"/>
    </row>
    <row r="66" spans="1:17" x14ac:dyDescent="0.2">
      <c r="A66" s="1"/>
      <c r="B66" s="2">
        <v>64</v>
      </c>
      <c r="C66" s="67" t="s">
        <v>173</v>
      </c>
      <c r="D66" s="67" t="s">
        <v>174</v>
      </c>
      <c r="E66" s="4"/>
      <c r="F66" s="6" t="str">
        <f t="shared" si="0"/>
        <v>Marley Smy</v>
      </c>
      <c r="G66" s="1"/>
      <c r="H66" s="67" t="s">
        <v>118</v>
      </c>
      <c r="I66" s="67"/>
      <c r="J66" s="67" t="s">
        <v>142</v>
      </c>
      <c r="K66" s="67" t="s">
        <v>14</v>
      </c>
      <c r="L66" s="67" t="s">
        <v>13</v>
      </c>
      <c r="M66" s="67" t="s">
        <v>14</v>
      </c>
      <c r="N66" s="25" t="s">
        <v>14</v>
      </c>
      <c r="O66" s="67"/>
      <c r="P66" s="67"/>
      <c r="Q66" s="68"/>
    </row>
    <row r="67" spans="1:17" x14ac:dyDescent="0.2">
      <c r="A67" s="1"/>
      <c r="B67" s="2">
        <v>65</v>
      </c>
      <c r="C67" s="67" t="s">
        <v>175</v>
      </c>
      <c r="D67" s="67" t="s">
        <v>176</v>
      </c>
      <c r="E67" s="1"/>
      <c r="F67" s="6" t="str">
        <f t="shared" si="0"/>
        <v>Ben Stanton</v>
      </c>
      <c r="G67" s="1"/>
      <c r="H67" s="67"/>
      <c r="I67" s="67"/>
      <c r="J67" s="67" t="s">
        <v>177</v>
      </c>
      <c r="K67" s="67" t="s">
        <v>13</v>
      </c>
      <c r="L67" s="67" t="s">
        <v>13</v>
      </c>
      <c r="M67" s="67" t="s">
        <v>13</v>
      </c>
      <c r="N67" s="23" t="s">
        <v>21</v>
      </c>
      <c r="O67" s="67"/>
      <c r="P67" s="67"/>
      <c r="Q67" s="68"/>
    </row>
    <row r="68" spans="1:17" x14ac:dyDescent="0.2">
      <c r="A68" s="1"/>
      <c r="B68" s="2">
        <v>66</v>
      </c>
      <c r="C68" s="67" t="s">
        <v>178</v>
      </c>
      <c r="D68" s="67" t="s">
        <v>179</v>
      </c>
      <c r="E68" s="4"/>
      <c r="F68" s="6" t="str">
        <f t="shared" ref="F68:F100" si="1">D68&amp;" "&amp;C68</f>
        <v>Patrick Stibbard</v>
      </c>
      <c r="G68" s="1"/>
      <c r="H68" s="67">
        <v>3</v>
      </c>
      <c r="I68" s="67"/>
      <c r="J68" s="67" t="s">
        <v>14</v>
      </c>
      <c r="K68" s="67" t="s">
        <v>13</v>
      </c>
      <c r="L68" s="67" t="s">
        <v>13</v>
      </c>
      <c r="M68" s="67" t="s">
        <v>13</v>
      </c>
      <c r="N68" s="23" t="s">
        <v>13</v>
      </c>
      <c r="O68" s="67"/>
      <c r="P68" s="67"/>
      <c r="Q68" s="68"/>
    </row>
    <row r="69" spans="1:17" x14ac:dyDescent="0.2">
      <c r="A69" s="1"/>
      <c r="B69" s="2">
        <v>67</v>
      </c>
      <c r="C69" s="67" t="s">
        <v>178</v>
      </c>
      <c r="D69" s="67" t="s">
        <v>180</v>
      </c>
      <c r="E69" s="4"/>
      <c r="F69" s="6" t="str">
        <f t="shared" si="1"/>
        <v>Lucas Stibbard</v>
      </c>
      <c r="G69" s="1"/>
      <c r="H69" s="67">
        <v>1</v>
      </c>
      <c r="I69" s="67"/>
      <c r="J69" s="67" t="s">
        <v>14</v>
      </c>
      <c r="K69" s="67" t="s">
        <v>14</v>
      </c>
      <c r="L69" s="67" t="s">
        <v>13</v>
      </c>
      <c r="M69" s="67" t="s">
        <v>13</v>
      </c>
      <c r="N69" s="23" t="s">
        <v>14</v>
      </c>
      <c r="O69" s="65"/>
      <c r="P69" s="65"/>
      <c r="Q69" s="66"/>
    </row>
    <row r="70" spans="1:17" x14ac:dyDescent="0.2">
      <c r="A70" s="1"/>
      <c r="B70" s="2">
        <v>68</v>
      </c>
      <c r="C70" s="67" t="s">
        <v>181</v>
      </c>
      <c r="D70" s="67" t="s">
        <v>182</v>
      </c>
      <c r="E70" s="4"/>
      <c r="F70" s="6" t="str">
        <f t="shared" si="1"/>
        <v>Jonathan Terry</v>
      </c>
      <c r="G70" s="1"/>
      <c r="H70" s="67" t="s">
        <v>30</v>
      </c>
      <c r="I70" s="67"/>
      <c r="J70" s="67" t="s">
        <v>153</v>
      </c>
      <c r="K70" s="67" t="s">
        <v>13</v>
      </c>
      <c r="L70" s="67" t="s">
        <v>13</v>
      </c>
      <c r="M70" s="67" t="s">
        <v>13</v>
      </c>
      <c r="N70" s="23" t="s">
        <v>14</v>
      </c>
      <c r="O70" s="67"/>
      <c r="P70" s="67"/>
      <c r="Q70" s="68"/>
    </row>
    <row r="71" spans="1:17" x14ac:dyDescent="0.2">
      <c r="A71" s="1"/>
      <c r="B71" s="2">
        <v>69</v>
      </c>
      <c r="C71" s="67" t="s">
        <v>183</v>
      </c>
      <c r="D71" s="67" t="s">
        <v>184</v>
      </c>
      <c r="E71" s="4"/>
      <c r="F71" s="6" t="str">
        <f t="shared" si="1"/>
        <v xml:space="preserve"> Jaidan  Thorp</v>
      </c>
      <c r="G71" s="1"/>
      <c r="H71" s="67">
        <v>3</v>
      </c>
      <c r="I71" s="67"/>
      <c r="J71" s="67" t="s">
        <v>185</v>
      </c>
      <c r="K71" s="67" t="s">
        <v>14</v>
      </c>
      <c r="L71" s="67" t="s">
        <v>13</v>
      </c>
      <c r="M71" s="67" t="s">
        <v>13</v>
      </c>
      <c r="N71" s="23" t="s">
        <v>14</v>
      </c>
      <c r="O71" s="65"/>
      <c r="P71" s="65"/>
      <c r="Q71" s="66"/>
    </row>
    <row r="72" spans="1:17" x14ac:dyDescent="0.2">
      <c r="A72" s="1"/>
      <c r="B72" s="2">
        <v>70</v>
      </c>
      <c r="C72" s="67" t="s">
        <v>186</v>
      </c>
      <c r="D72" s="67" t="s">
        <v>187</v>
      </c>
      <c r="E72" s="4"/>
      <c r="F72" s="6" t="str">
        <f t="shared" si="1"/>
        <v>Luke Truslove-Jones</v>
      </c>
      <c r="G72" s="1"/>
      <c r="H72" s="67">
        <v>1</v>
      </c>
      <c r="I72" s="67"/>
      <c r="J72" s="67" t="s">
        <v>188</v>
      </c>
      <c r="K72" s="67" t="s">
        <v>13</v>
      </c>
      <c r="L72" s="67" t="s">
        <v>13</v>
      </c>
      <c r="M72" s="67" t="s">
        <v>13</v>
      </c>
      <c r="N72" s="23" t="s">
        <v>21</v>
      </c>
      <c r="O72" s="67"/>
      <c r="P72" s="67"/>
      <c r="Q72" s="68"/>
    </row>
    <row r="73" spans="1:17" x14ac:dyDescent="0.2">
      <c r="A73" s="1"/>
      <c r="B73" s="2">
        <v>71</v>
      </c>
      <c r="C73" s="67" t="s">
        <v>189</v>
      </c>
      <c r="D73" s="67" t="s">
        <v>90</v>
      </c>
      <c r="E73" s="4"/>
      <c r="F73" s="6" t="str">
        <f t="shared" si="1"/>
        <v>Zane Turner</v>
      </c>
      <c r="G73" s="1"/>
      <c r="H73" s="67">
        <v>4</v>
      </c>
      <c r="I73" s="67"/>
      <c r="J73" s="67" t="s">
        <v>190</v>
      </c>
      <c r="K73" s="67" t="s">
        <v>14</v>
      </c>
      <c r="L73" s="67" t="s">
        <v>13</v>
      </c>
      <c r="M73" s="67" t="s">
        <v>14</v>
      </c>
      <c r="N73" s="23" t="s">
        <v>14</v>
      </c>
      <c r="O73" s="67"/>
      <c r="P73" s="67"/>
      <c r="Q73" s="68"/>
    </row>
    <row r="74" spans="1:17" x14ac:dyDescent="0.2">
      <c r="A74" s="1"/>
      <c r="B74" s="2">
        <v>72</v>
      </c>
      <c r="C74" s="67" t="s">
        <v>191</v>
      </c>
      <c r="D74" s="67" t="s">
        <v>192</v>
      </c>
      <c r="E74" s="1"/>
      <c r="F74" s="6" t="str">
        <f t="shared" si="1"/>
        <v>Siena Tyson-Vernon</v>
      </c>
      <c r="G74" s="1"/>
      <c r="H74" s="67">
        <v>4</v>
      </c>
      <c r="I74" s="67"/>
      <c r="J74" s="67" t="s">
        <v>14</v>
      </c>
      <c r="K74" s="67" t="s">
        <v>13</v>
      </c>
      <c r="L74" s="67" t="s">
        <v>13</v>
      </c>
      <c r="M74" s="67" t="s">
        <v>13</v>
      </c>
      <c r="N74" s="23" t="s">
        <v>13</v>
      </c>
      <c r="O74" s="67"/>
      <c r="P74" s="67"/>
      <c r="Q74" s="68"/>
    </row>
    <row r="75" spans="1:17" x14ac:dyDescent="0.2">
      <c r="A75" s="1"/>
      <c r="B75" s="2">
        <v>73</v>
      </c>
      <c r="C75" s="67" t="s">
        <v>193</v>
      </c>
      <c r="D75" s="67" t="s">
        <v>194</v>
      </c>
      <c r="E75" s="1"/>
      <c r="F75" s="6" t="str">
        <f t="shared" si="1"/>
        <v>Brian Walsh</v>
      </c>
      <c r="G75" s="1"/>
      <c r="H75" s="67">
        <v>4</v>
      </c>
      <c r="I75" s="67"/>
      <c r="J75" s="67" t="s">
        <v>14</v>
      </c>
      <c r="K75" s="67" t="s">
        <v>13</v>
      </c>
      <c r="L75" s="67" t="s">
        <v>13</v>
      </c>
      <c r="M75" s="67" t="s">
        <v>13</v>
      </c>
      <c r="N75" t="s">
        <v>14</v>
      </c>
      <c r="O75" s="67"/>
      <c r="P75" s="67"/>
      <c r="Q75" s="68"/>
    </row>
    <row r="76" spans="1:17" x14ac:dyDescent="0.2">
      <c r="A76" s="1"/>
      <c r="B76" s="2">
        <v>74</v>
      </c>
      <c r="C76" s="67" t="s">
        <v>193</v>
      </c>
      <c r="D76" s="67" t="s">
        <v>141</v>
      </c>
      <c r="E76" s="1"/>
      <c r="F76" s="6" t="str">
        <f t="shared" si="1"/>
        <v>Thomas Walsh</v>
      </c>
      <c r="G76" s="1"/>
      <c r="H76" s="67">
        <v>3</v>
      </c>
      <c r="I76" s="67"/>
      <c r="J76" s="67" t="s">
        <v>14</v>
      </c>
      <c r="K76" s="67" t="s">
        <v>13</v>
      </c>
      <c r="L76" s="67" t="s">
        <v>13</v>
      </c>
      <c r="M76" s="67" t="s">
        <v>13</v>
      </c>
      <c r="N76" t="s">
        <v>14</v>
      </c>
      <c r="O76" s="67"/>
      <c r="P76" s="67"/>
      <c r="Q76" s="68"/>
    </row>
    <row r="77" spans="1:17" x14ac:dyDescent="0.2">
      <c r="A77" s="1"/>
      <c r="B77" s="2">
        <v>75</v>
      </c>
      <c r="C77" s="93" t="s">
        <v>195</v>
      </c>
      <c r="D77" s="93" t="s">
        <v>196</v>
      </c>
      <c r="E77" s="1"/>
      <c r="F77" s="6" t="str">
        <f t="shared" si="1"/>
        <v>Lucas  Watt</v>
      </c>
      <c r="G77" s="1"/>
      <c r="H77" s="67">
        <v>3</v>
      </c>
      <c r="I77" s="67"/>
      <c r="J77" s="67" t="s">
        <v>197</v>
      </c>
      <c r="K77" s="67" t="s">
        <v>13</v>
      </c>
      <c r="L77" s="67" t="s">
        <v>13</v>
      </c>
      <c r="M77" s="67" t="s">
        <v>14</v>
      </c>
      <c r="N77" t="s">
        <v>14</v>
      </c>
      <c r="O77" s="67"/>
      <c r="P77" s="67"/>
      <c r="Q77" s="68"/>
    </row>
    <row r="78" spans="1:17" x14ac:dyDescent="0.2">
      <c r="A78" s="1"/>
      <c r="B78" s="2">
        <v>76</v>
      </c>
      <c r="C78" s="67" t="s">
        <v>198</v>
      </c>
      <c r="D78" s="67" t="s">
        <v>167</v>
      </c>
      <c r="E78" s="1"/>
      <c r="F78" s="6" t="str">
        <f t="shared" si="1"/>
        <v>Lachlan Whincop</v>
      </c>
      <c r="G78" s="1"/>
      <c r="H78" s="67">
        <v>1</v>
      </c>
      <c r="I78" s="67"/>
      <c r="J78" s="67" t="s">
        <v>199</v>
      </c>
      <c r="K78" s="67" t="s">
        <v>14</v>
      </c>
      <c r="L78" s="67" t="s">
        <v>13</v>
      </c>
      <c r="M78" s="67" t="s">
        <v>14</v>
      </c>
      <c r="N78" t="s">
        <v>14</v>
      </c>
      <c r="O78" s="67"/>
      <c r="P78" s="67"/>
      <c r="Q78" s="68"/>
    </row>
    <row r="79" spans="1:17" x14ac:dyDescent="0.2">
      <c r="A79" s="1"/>
      <c r="B79" s="2">
        <v>77</v>
      </c>
      <c r="C79" s="67" t="s">
        <v>200</v>
      </c>
      <c r="D79" s="67" t="s">
        <v>201</v>
      </c>
      <c r="E79" s="1"/>
      <c r="F79" s="6" t="str">
        <f t="shared" si="1"/>
        <v>Will Whittingham</v>
      </c>
      <c r="G79" s="1"/>
      <c r="H79" s="67" t="s">
        <v>30</v>
      </c>
      <c r="I79" s="67"/>
      <c r="J79" s="67" t="s">
        <v>12</v>
      </c>
      <c r="K79" s="67" t="s">
        <v>13</v>
      </c>
      <c r="L79" s="67" t="s">
        <v>13</v>
      </c>
      <c r="M79" s="67" t="s">
        <v>13</v>
      </c>
      <c r="N79" t="s">
        <v>13</v>
      </c>
      <c r="O79" s="67"/>
      <c r="P79" s="67"/>
      <c r="Q79" s="68"/>
    </row>
    <row r="80" spans="1:17" x14ac:dyDescent="0.2">
      <c r="A80" s="1"/>
      <c r="B80" s="2">
        <v>78</v>
      </c>
      <c r="C80" s="67" t="s">
        <v>201</v>
      </c>
      <c r="D80" s="67" t="s">
        <v>35</v>
      </c>
      <c r="E80" s="1"/>
      <c r="F80" s="6" t="str">
        <f t="shared" si="1"/>
        <v>Ryan Will</v>
      </c>
      <c r="G80" s="1"/>
      <c r="H80" s="67">
        <v>1</v>
      </c>
      <c r="I80" s="67"/>
      <c r="J80" s="67" t="s">
        <v>202</v>
      </c>
      <c r="K80" s="67" t="s">
        <v>13</v>
      </c>
      <c r="L80" s="67" t="s">
        <v>13</v>
      </c>
      <c r="M80" s="67" t="s">
        <v>13</v>
      </c>
      <c r="N80" t="s">
        <v>21</v>
      </c>
      <c r="O80" s="67"/>
      <c r="P80" s="67"/>
      <c r="Q80" s="68"/>
    </row>
    <row r="81" spans="1:17" x14ac:dyDescent="0.2">
      <c r="A81" s="1"/>
      <c r="B81" s="2">
        <v>79</v>
      </c>
      <c r="C81" s="67"/>
      <c r="D81" s="67"/>
      <c r="E81" s="1"/>
      <c r="F81" s="6" t="str">
        <f t="shared" si="1"/>
        <v xml:space="preserve"> </v>
      </c>
      <c r="G81" s="1"/>
      <c r="H81" s="67"/>
      <c r="I81" s="67"/>
      <c r="J81" s="67"/>
      <c r="K81" s="67"/>
      <c r="L81" s="67"/>
      <c r="M81" s="67"/>
      <c r="O81" s="65"/>
      <c r="P81" s="65"/>
      <c r="Q81" s="66"/>
    </row>
    <row r="82" spans="1:17" x14ac:dyDescent="0.2">
      <c r="A82" s="1"/>
      <c r="B82" s="2">
        <v>80</v>
      </c>
      <c r="C82" s="67"/>
      <c r="D82" s="67"/>
      <c r="E82" s="1"/>
      <c r="F82" s="6" t="str">
        <f t="shared" si="1"/>
        <v xml:space="preserve"> </v>
      </c>
      <c r="G82" s="1"/>
      <c r="H82" s="67"/>
      <c r="I82" s="67"/>
      <c r="J82" s="67"/>
      <c r="K82" s="67"/>
      <c r="L82" s="67"/>
      <c r="M82" s="67"/>
      <c r="O82" s="67"/>
      <c r="P82" s="67"/>
      <c r="Q82" s="68"/>
    </row>
    <row r="83" spans="1:17" x14ac:dyDescent="0.2">
      <c r="A83" s="1"/>
      <c r="B83" s="2">
        <v>81</v>
      </c>
      <c r="C83" s="67"/>
      <c r="D83" s="67"/>
      <c r="E83" s="1"/>
      <c r="F83" s="6" t="str">
        <f t="shared" si="1"/>
        <v xml:space="preserve"> </v>
      </c>
      <c r="G83" s="1"/>
      <c r="H83" s="67"/>
      <c r="I83" s="67"/>
      <c r="J83" s="67"/>
      <c r="K83" s="67"/>
      <c r="L83" s="67"/>
      <c r="M83" s="67"/>
      <c r="O83" s="65"/>
      <c r="P83" s="65"/>
      <c r="Q83" s="66"/>
    </row>
    <row r="84" spans="1:17" x14ac:dyDescent="0.2">
      <c r="A84" s="1"/>
      <c r="B84" s="2">
        <v>82</v>
      </c>
      <c r="C84" s="67"/>
      <c r="D84" s="67"/>
      <c r="E84" s="1"/>
      <c r="F84" s="6" t="str">
        <f t="shared" si="1"/>
        <v xml:space="preserve"> </v>
      </c>
      <c r="G84" s="1"/>
      <c r="H84" s="67"/>
      <c r="I84" s="67"/>
      <c r="J84" s="67"/>
      <c r="K84" s="67"/>
      <c r="L84" s="67"/>
      <c r="M84" s="67"/>
      <c r="O84" s="67"/>
      <c r="P84" s="67"/>
      <c r="Q84" s="68"/>
    </row>
    <row r="85" spans="1:17" x14ac:dyDescent="0.2">
      <c r="A85" s="1"/>
      <c r="B85" s="2">
        <v>83</v>
      </c>
      <c r="C85" s="67"/>
      <c r="D85" s="67"/>
      <c r="E85" s="1"/>
      <c r="F85" s="6" t="str">
        <f t="shared" si="1"/>
        <v xml:space="preserve"> </v>
      </c>
      <c r="G85" s="1"/>
      <c r="H85" s="67"/>
      <c r="I85" s="67"/>
      <c r="J85" s="67"/>
      <c r="K85" s="67"/>
      <c r="L85" s="67"/>
      <c r="M85" s="67"/>
      <c r="O85" s="67"/>
      <c r="P85" s="67"/>
      <c r="Q85" s="68"/>
    </row>
    <row r="86" spans="1:17" x14ac:dyDescent="0.2">
      <c r="A86" s="58"/>
      <c r="B86" s="59">
        <v>84</v>
      </c>
      <c r="C86" s="67"/>
      <c r="D86" s="67"/>
      <c r="E86" s="1"/>
      <c r="F86" s="6" t="str">
        <f t="shared" si="1"/>
        <v xml:space="preserve"> </v>
      </c>
      <c r="G86" s="1"/>
      <c r="H86" s="67"/>
      <c r="I86" s="67"/>
      <c r="J86" s="67"/>
      <c r="K86" s="67"/>
      <c r="L86" s="67"/>
      <c r="M86" s="67"/>
      <c r="O86" s="65"/>
      <c r="P86" s="65"/>
      <c r="Q86" s="66"/>
    </row>
    <row r="87" spans="1:17" x14ac:dyDescent="0.2">
      <c r="A87" s="58"/>
      <c r="B87" s="2">
        <v>85</v>
      </c>
      <c r="C87" s="67"/>
      <c r="D87" s="67"/>
      <c r="E87" s="1"/>
      <c r="F87" s="6" t="str">
        <f t="shared" si="1"/>
        <v xml:space="preserve"> </v>
      </c>
      <c r="G87" s="1"/>
      <c r="H87" s="67"/>
      <c r="I87" s="67"/>
      <c r="J87" s="67"/>
      <c r="K87" s="67"/>
      <c r="L87" s="67"/>
      <c r="M87" s="67"/>
      <c r="O87" s="67"/>
      <c r="P87" s="67"/>
      <c r="Q87" s="68"/>
    </row>
    <row r="88" spans="1:17" x14ac:dyDescent="0.2">
      <c r="A88" s="58"/>
      <c r="B88" s="59">
        <v>86</v>
      </c>
      <c r="C88" s="67"/>
      <c r="D88" s="67"/>
      <c r="E88" s="1"/>
      <c r="F88" s="6" t="str">
        <f t="shared" si="1"/>
        <v xml:space="preserve"> </v>
      </c>
      <c r="G88" s="1"/>
      <c r="H88" s="67"/>
      <c r="I88" s="67"/>
      <c r="J88" s="67"/>
      <c r="K88" s="67"/>
      <c r="L88" s="67"/>
      <c r="M88" s="67"/>
      <c r="O88" s="67"/>
      <c r="P88" s="67"/>
      <c r="Q88" s="68"/>
    </row>
    <row r="89" spans="1:17" x14ac:dyDescent="0.2">
      <c r="A89" s="58"/>
      <c r="B89" s="2">
        <v>87</v>
      </c>
      <c r="C89" s="67"/>
      <c r="D89" s="67"/>
      <c r="E89" s="1"/>
      <c r="F89" s="6" t="str">
        <f t="shared" si="1"/>
        <v xml:space="preserve"> </v>
      </c>
      <c r="G89" s="1"/>
      <c r="H89" s="67"/>
      <c r="I89" s="67"/>
      <c r="J89" s="67"/>
      <c r="K89" s="67"/>
      <c r="L89" s="67"/>
      <c r="M89" s="67"/>
      <c r="O89" s="67"/>
      <c r="P89" s="67"/>
      <c r="Q89" s="68"/>
    </row>
    <row r="90" spans="1:17" x14ac:dyDescent="0.2">
      <c r="A90" s="58"/>
      <c r="B90" s="2">
        <v>88</v>
      </c>
      <c r="C90" s="67"/>
      <c r="D90" s="67"/>
      <c r="E90" s="1"/>
      <c r="F90" s="6" t="str">
        <f t="shared" si="1"/>
        <v xml:space="preserve"> </v>
      </c>
      <c r="G90" s="1"/>
      <c r="H90" s="67"/>
      <c r="I90" s="67"/>
      <c r="J90" s="67"/>
      <c r="K90" s="67"/>
      <c r="L90" s="67"/>
      <c r="M90" s="67"/>
      <c r="O90" s="67"/>
      <c r="P90" s="67"/>
      <c r="Q90" s="68"/>
    </row>
    <row r="91" spans="1:17" x14ac:dyDescent="0.2">
      <c r="A91" s="58"/>
      <c r="B91" s="2">
        <v>89</v>
      </c>
      <c r="C91" s="93"/>
      <c r="D91" s="93"/>
      <c r="E91" s="1"/>
      <c r="F91" s="6" t="str">
        <f t="shared" si="1"/>
        <v xml:space="preserve"> </v>
      </c>
      <c r="G91" s="1"/>
      <c r="H91" s="67"/>
      <c r="I91" s="67"/>
      <c r="J91" s="67"/>
      <c r="K91" s="67"/>
      <c r="L91" s="67"/>
      <c r="M91" s="67"/>
      <c r="O91" s="67"/>
      <c r="P91" s="67"/>
      <c r="Q91" s="68"/>
    </row>
    <row r="92" spans="1:17" x14ac:dyDescent="0.2">
      <c r="A92" s="58"/>
      <c r="B92" s="2">
        <v>90</v>
      </c>
      <c r="C92" s="67"/>
      <c r="D92" s="67"/>
      <c r="E92" s="1"/>
      <c r="F92" s="6" t="str">
        <f t="shared" si="1"/>
        <v xml:space="preserve"> </v>
      </c>
      <c r="G92" s="1"/>
      <c r="H92" s="67"/>
      <c r="I92" s="67"/>
      <c r="J92" s="67"/>
      <c r="K92" s="67"/>
      <c r="L92" s="67"/>
      <c r="M92" s="60"/>
      <c r="O92" s="67"/>
      <c r="P92" s="67"/>
      <c r="Q92" s="68"/>
    </row>
    <row r="93" spans="1:17" x14ac:dyDescent="0.2">
      <c r="A93" s="58"/>
      <c r="B93" s="2">
        <v>91</v>
      </c>
      <c r="C93" s="67"/>
      <c r="D93" s="67"/>
      <c r="E93" s="1"/>
      <c r="F93" s="6" t="str">
        <f t="shared" si="1"/>
        <v xml:space="preserve"> </v>
      </c>
      <c r="G93" s="1"/>
      <c r="H93" s="67"/>
      <c r="I93" s="67"/>
      <c r="J93" s="67"/>
      <c r="K93" s="67"/>
      <c r="L93" s="67"/>
      <c r="M93" s="60"/>
      <c r="O93" s="67"/>
      <c r="P93" s="67"/>
      <c r="Q93" s="68"/>
    </row>
    <row r="94" spans="1:17" x14ac:dyDescent="0.2">
      <c r="A94" s="58"/>
      <c r="B94" s="2"/>
      <c r="C94" s="67"/>
      <c r="D94" s="67"/>
      <c r="E94" s="1"/>
      <c r="F94" s="6" t="str">
        <f t="shared" si="1"/>
        <v xml:space="preserve"> </v>
      </c>
      <c r="G94" s="1"/>
      <c r="H94" s="67"/>
      <c r="I94" s="67"/>
      <c r="J94" s="67"/>
      <c r="K94" s="67"/>
      <c r="L94" s="67"/>
      <c r="M94" s="61"/>
      <c r="O94" s="67"/>
      <c r="P94" s="67"/>
      <c r="Q94" s="68"/>
    </row>
    <row r="95" spans="1:17" x14ac:dyDescent="0.2">
      <c r="C95" s="67"/>
      <c r="D95" s="67"/>
      <c r="E95" s="1"/>
      <c r="F95" s="6" t="str">
        <f t="shared" si="1"/>
        <v xml:space="preserve"> </v>
      </c>
      <c r="G95" s="1"/>
      <c r="H95" s="67"/>
      <c r="I95" s="67"/>
      <c r="J95" s="67"/>
      <c r="K95" s="67"/>
      <c r="L95" s="67"/>
      <c r="M95" s="61"/>
      <c r="O95" s="67"/>
      <c r="P95" s="67"/>
      <c r="Q95" s="68"/>
    </row>
    <row r="96" spans="1:17" x14ac:dyDescent="0.2">
      <c r="C96" s="67"/>
      <c r="D96" s="67"/>
      <c r="F96" s="6" t="str">
        <f t="shared" si="1"/>
        <v xml:space="preserve"> </v>
      </c>
    </row>
    <row r="97" spans="3:6" x14ac:dyDescent="0.2">
      <c r="C97" s="67"/>
      <c r="D97" s="67"/>
      <c r="F97" s="6" t="str">
        <f t="shared" si="1"/>
        <v xml:space="preserve"> </v>
      </c>
    </row>
    <row r="98" spans="3:6" x14ac:dyDescent="0.2">
      <c r="C98" s="67"/>
      <c r="D98" s="67"/>
      <c r="F98" s="6" t="str">
        <f t="shared" si="1"/>
        <v xml:space="preserve"> </v>
      </c>
    </row>
    <row r="99" spans="3:6" x14ac:dyDescent="0.2">
      <c r="C99" s="67"/>
      <c r="D99" s="67"/>
      <c r="F99" s="6" t="str">
        <f t="shared" si="1"/>
        <v xml:space="preserve"> </v>
      </c>
    </row>
    <row r="100" spans="3:6" x14ac:dyDescent="0.2">
      <c r="C100" s="67"/>
      <c r="D100" s="67"/>
      <c r="F100" s="6" t="str">
        <f t="shared" si="1"/>
        <v xml:space="preserve"> </v>
      </c>
    </row>
  </sheetData>
  <mergeCells count="1">
    <mergeCell ref="C1:D1"/>
  </mergeCells>
  <phoneticPr fontId="0" type="noConversion"/>
  <pageMargins left="0.39370078740157483" right="0.19685039370078741" top="0.39370078740157483" bottom="0.19685039370078741" header="0.51181102362204722" footer="0.51181102362204722"/>
  <pageSetup paperSize="9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39"/>
  <sheetViews>
    <sheetView tabSelected="1" zoomScale="80" zoomScaleNormal="80" workbookViewId="0">
      <selection activeCell="H14" sqref="H14"/>
    </sheetView>
  </sheetViews>
  <sheetFormatPr defaultRowHeight="18" customHeight="1" x14ac:dyDescent="0.2"/>
  <cols>
    <col min="1" max="1" width="24.7109375" style="40" customWidth="1"/>
    <col min="2" max="2" width="8.85546875" style="40" customWidth="1"/>
    <col min="3" max="4" width="24.5703125" style="40" customWidth="1"/>
    <col min="5" max="5" width="20.85546875" style="40" customWidth="1"/>
    <col min="6" max="6" width="20" style="40" customWidth="1"/>
    <col min="7" max="7" width="21.28515625" style="40" customWidth="1"/>
    <col min="8" max="8" width="20.28515625" style="40" customWidth="1"/>
    <col min="9" max="9" width="18.28515625" style="33" customWidth="1"/>
    <col min="10" max="10" width="11" style="30" customWidth="1"/>
    <col min="11" max="11" width="4.42578125" style="30" customWidth="1"/>
    <col min="12" max="16384" width="9.140625" style="40"/>
  </cols>
  <sheetData>
    <row r="1" spans="1:16" ht="18" customHeight="1" x14ac:dyDescent="0.35">
      <c r="A1" s="36" t="s">
        <v>203</v>
      </c>
      <c r="B1" s="37"/>
      <c r="C1" s="12"/>
      <c r="D1" s="12"/>
      <c r="E1" s="37"/>
      <c r="F1" s="38"/>
      <c r="G1" s="39"/>
      <c r="H1" s="35"/>
      <c r="I1" s="44"/>
      <c r="J1" s="45" t="s">
        <v>204</v>
      </c>
      <c r="K1" s="46" t="s">
        <v>205</v>
      </c>
      <c r="L1" s="30"/>
      <c r="M1" s="30"/>
      <c r="N1" s="30"/>
      <c r="O1" s="30"/>
      <c r="P1" s="30"/>
    </row>
    <row r="2" spans="1:16" ht="18" customHeight="1" x14ac:dyDescent="0.35">
      <c r="A2" s="36"/>
      <c r="B2" s="37"/>
      <c r="C2" s="12"/>
      <c r="D2" s="12"/>
      <c r="E2" s="37"/>
      <c r="F2" s="38"/>
      <c r="G2" s="39"/>
      <c r="H2" s="35"/>
      <c r="I2" s="44"/>
      <c r="J2" s="47"/>
      <c r="K2" s="47"/>
      <c r="L2" s="30"/>
      <c r="M2" s="30"/>
      <c r="N2" s="30"/>
      <c r="O2" s="30"/>
      <c r="P2" s="30"/>
    </row>
    <row r="3" spans="1:16" ht="18" customHeight="1" x14ac:dyDescent="0.35">
      <c r="A3" s="156" t="s">
        <v>342</v>
      </c>
      <c r="B3" s="37"/>
      <c r="C3" s="37"/>
      <c r="D3" s="37"/>
      <c r="E3" s="37"/>
      <c r="F3" s="38"/>
      <c r="G3" s="39"/>
      <c r="H3" s="35"/>
      <c r="I3" s="44" t="str">
        <f>Names!F3</f>
        <v>Amos Addison</v>
      </c>
      <c r="J3" s="47">
        <f>COUNTIF($E$50:$G$701,I3)</f>
        <v>1</v>
      </c>
      <c r="K3" s="47">
        <f t="shared" ref="K3:K10" si="0">COUNTIF($E$42:$G$64,I3)</f>
        <v>2</v>
      </c>
      <c r="L3" s="30"/>
      <c r="M3" s="30"/>
      <c r="N3" s="30"/>
      <c r="O3" s="30"/>
      <c r="P3" s="30"/>
    </row>
    <row r="4" spans="1:16" ht="18" customHeight="1" x14ac:dyDescent="0.25">
      <c r="A4" s="150" t="s">
        <v>343</v>
      </c>
      <c r="B4" s="151" t="s">
        <v>380</v>
      </c>
      <c r="C4" s="151" t="s">
        <v>344</v>
      </c>
      <c r="D4" s="151" t="s">
        <v>345</v>
      </c>
      <c r="E4" s="141" t="s">
        <v>323</v>
      </c>
      <c r="F4" s="141" t="s">
        <v>332</v>
      </c>
      <c r="G4" s="141" t="s">
        <v>309</v>
      </c>
      <c r="H4" s="35"/>
      <c r="I4" s="44" t="str">
        <f>Names!F4</f>
        <v>Liam Allen</v>
      </c>
      <c r="J4" s="47">
        <f t="shared" ref="J4:J67" si="1">COUNTIF($E$50:$G$701,I4)</f>
        <v>0</v>
      </c>
      <c r="K4" s="47">
        <f t="shared" si="0"/>
        <v>1</v>
      </c>
      <c r="L4" s="30"/>
      <c r="M4" s="30"/>
      <c r="N4" s="30"/>
      <c r="O4" s="30"/>
      <c r="P4" s="30"/>
    </row>
    <row r="5" spans="1:16" ht="18" customHeight="1" x14ac:dyDescent="0.25">
      <c r="A5" s="150" t="s">
        <v>346</v>
      </c>
      <c r="B5" s="151" t="s">
        <v>381</v>
      </c>
      <c r="C5" s="151" t="s">
        <v>347</v>
      </c>
      <c r="D5" s="151" t="s">
        <v>348</v>
      </c>
      <c r="E5" s="141" t="s">
        <v>324</v>
      </c>
      <c r="F5" s="141" t="s">
        <v>305</v>
      </c>
      <c r="G5" s="141" t="s">
        <v>332</v>
      </c>
      <c r="H5" s="35"/>
      <c r="I5" s="44" t="str">
        <f>Names!F5</f>
        <v>Josh Back</v>
      </c>
      <c r="J5" s="47">
        <f t="shared" si="1"/>
        <v>0</v>
      </c>
      <c r="K5" s="47">
        <f t="shared" si="0"/>
        <v>0</v>
      </c>
      <c r="L5" s="30"/>
      <c r="M5" s="30"/>
      <c r="N5" s="30"/>
      <c r="O5" s="30"/>
      <c r="P5" s="30"/>
    </row>
    <row r="6" spans="1:16" ht="18" customHeight="1" x14ac:dyDescent="0.35">
      <c r="A6" s="37"/>
      <c r="B6" s="37"/>
      <c r="C6" s="37"/>
      <c r="D6" s="37"/>
      <c r="E6" s="37"/>
      <c r="F6" s="38"/>
      <c r="G6" s="39"/>
      <c r="H6" s="35"/>
      <c r="I6" s="44" t="str">
        <f>Names!F6</f>
        <v>Billy Bartholomew</v>
      </c>
      <c r="J6" s="47">
        <f t="shared" si="1"/>
        <v>0</v>
      </c>
      <c r="K6" s="47">
        <f t="shared" si="0"/>
        <v>0</v>
      </c>
      <c r="L6" s="30"/>
      <c r="M6" s="30"/>
      <c r="N6" s="30"/>
      <c r="O6" s="30"/>
      <c r="P6" s="30"/>
    </row>
    <row r="7" spans="1:16" ht="18" customHeight="1" x14ac:dyDescent="0.35">
      <c r="A7" s="156" t="s">
        <v>349</v>
      </c>
      <c r="B7" s="37"/>
      <c r="C7" s="37"/>
      <c r="D7" s="37"/>
      <c r="E7" s="37"/>
      <c r="F7" s="38"/>
      <c r="G7" s="39"/>
      <c r="H7" s="35"/>
      <c r="I7" s="44" t="str">
        <f>Names!F7</f>
        <v>Connor Bateman</v>
      </c>
      <c r="J7" s="47">
        <f t="shared" si="1"/>
        <v>3</v>
      </c>
      <c r="K7" s="47">
        <f t="shared" si="0"/>
        <v>2</v>
      </c>
      <c r="L7" s="30"/>
      <c r="M7"/>
      <c r="N7"/>
      <c r="O7" s="30"/>
      <c r="P7" s="30"/>
    </row>
    <row r="8" spans="1:16" ht="18" customHeight="1" x14ac:dyDescent="0.25">
      <c r="A8" s="150" t="s">
        <v>343</v>
      </c>
      <c r="B8" s="151" t="s">
        <v>381</v>
      </c>
      <c r="C8" s="151" t="s">
        <v>350</v>
      </c>
      <c r="D8" s="151" t="s">
        <v>351</v>
      </c>
      <c r="E8" s="141" t="s">
        <v>317</v>
      </c>
      <c r="F8" s="141" t="s">
        <v>320</v>
      </c>
      <c r="G8" s="141" t="s">
        <v>316</v>
      </c>
      <c r="H8" s="35"/>
      <c r="I8" s="44" t="str">
        <f>Names!F8</f>
        <v>Jacob Blakeston</v>
      </c>
      <c r="J8" s="47">
        <f t="shared" si="1"/>
        <v>0</v>
      </c>
      <c r="K8" s="47">
        <f t="shared" si="0"/>
        <v>0</v>
      </c>
      <c r="L8" s="30"/>
      <c r="M8" s="30"/>
      <c r="N8" s="30"/>
      <c r="O8" s="30"/>
      <c r="P8" s="30"/>
    </row>
    <row r="9" spans="1:16" ht="18" customHeight="1" x14ac:dyDescent="0.2">
      <c r="A9" s="148" t="s">
        <v>346</v>
      </c>
      <c r="B9" s="146" t="s">
        <v>380</v>
      </c>
      <c r="C9" s="146" t="s">
        <v>352</v>
      </c>
      <c r="D9" s="146" t="s">
        <v>353</v>
      </c>
      <c r="E9" s="141" t="s">
        <v>317</v>
      </c>
      <c r="F9" s="141" t="s">
        <v>316</v>
      </c>
      <c r="G9" s="141" t="s">
        <v>320</v>
      </c>
      <c r="H9" s="35"/>
      <c r="I9" s="44" t="str">
        <f>Names!F9</f>
        <v>Sam Blakeston</v>
      </c>
      <c r="J9" s="47">
        <f t="shared" si="1"/>
        <v>0</v>
      </c>
      <c r="K9" s="47">
        <f t="shared" si="0"/>
        <v>0</v>
      </c>
      <c r="L9" s="30"/>
      <c r="M9" s="30"/>
      <c r="N9" s="30"/>
      <c r="O9" s="30"/>
      <c r="P9" s="30"/>
    </row>
    <row r="10" spans="1:16" ht="18" customHeight="1" x14ac:dyDescent="0.35">
      <c r="A10" s="37"/>
      <c r="B10" s="37"/>
      <c r="C10" s="37"/>
      <c r="D10" s="37"/>
      <c r="E10" s="37"/>
      <c r="F10" s="38"/>
      <c r="G10" s="39"/>
      <c r="H10" s="35"/>
      <c r="I10" s="44" t="str">
        <f>Names!F10</f>
        <v>Ryan Brodie</v>
      </c>
      <c r="J10" s="47">
        <f t="shared" si="1"/>
        <v>3</v>
      </c>
      <c r="K10" s="47">
        <f t="shared" si="0"/>
        <v>2</v>
      </c>
      <c r="L10" s="30"/>
      <c r="M10"/>
      <c r="N10"/>
      <c r="O10" s="30"/>
      <c r="P10" s="30"/>
    </row>
    <row r="11" spans="1:16" ht="18" customHeight="1" x14ac:dyDescent="0.35">
      <c r="A11" s="156" t="s">
        <v>354</v>
      </c>
      <c r="B11" s="37"/>
      <c r="C11" s="37"/>
      <c r="D11" s="37"/>
      <c r="E11" s="37"/>
      <c r="F11" s="38"/>
      <c r="G11" s="39"/>
      <c r="H11" s="35"/>
      <c r="I11" s="44"/>
      <c r="J11" s="47">
        <f t="shared" si="1"/>
        <v>0</v>
      </c>
      <c r="K11" s="47"/>
      <c r="L11" s="30"/>
      <c r="M11"/>
      <c r="N11"/>
      <c r="O11" s="30"/>
      <c r="P11" s="30"/>
    </row>
    <row r="12" spans="1:16" ht="18" customHeight="1" x14ac:dyDescent="0.25">
      <c r="A12" s="150" t="s">
        <v>343</v>
      </c>
      <c r="B12" s="151" t="s">
        <v>382</v>
      </c>
      <c r="C12" s="151" t="s">
        <v>355</v>
      </c>
      <c r="D12" s="151" t="s">
        <v>356</v>
      </c>
      <c r="E12" s="141" t="s">
        <v>386</v>
      </c>
      <c r="F12" s="141" t="s">
        <v>339</v>
      </c>
      <c r="G12" s="141" t="s">
        <v>307</v>
      </c>
      <c r="H12" s="35"/>
      <c r="I12" s="44" t="str">
        <f>Names!F11</f>
        <v>Megan Brooks</v>
      </c>
      <c r="J12" s="47">
        <f t="shared" si="1"/>
        <v>0</v>
      </c>
      <c r="K12" s="47">
        <f t="shared" ref="K12:K17" si="2">COUNTIF($E$42:$G$64,I12)</f>
        <v>0</v>
      </c>
      <c r="L12" s="30"/>
      <c r="M12" s="30"/>
      <c r="N12" s="30"/>
      <c r="O12" s="30"/>
      <c r="P12" s="30"/>
    </row>
    <row r="13" spans="1:16" ht="18" customHeight="1" x14ac:dyDescent="0.2">
      <c r="A13" s="148" t="s">
        <v>346</v>
      </c>
      <c r="B13" s="146" t="s">
        <v>380</v>
      </c>
      <c r="C13" s="146" t="s">
        <v>357</v>
      </c>
      <c r="D13" s="157" t="s">
        <v>388</v>
      </c>
      <c r="E13" s="141" t="s">
        <v>389</v>
      </c>
      <c r="F13" s="141" t="s">
        <v>391</v>
      </c>
      <c r="G13" s="141" t="s">
        <v>338</v>
      </c>
      <c r="H13" s="35"/>
      <c r="I13" s="44" t="str">
        <f>Names!F12</f>
        <v>Oliver Burkwood</v>
      </c>
      <c r="J13" s="47">
        <f t="shared" si="1"/>
        <v>0</v>
      </c>
      <c r="K13" s="47">
        <f t="shared" si="2"/>
        <v>0</v>
      </c>
      <c r="L13" s="30"/>
      <c r="M13" s="30"/>
      <c r="N13" s="30"/>
      <c r="O13" s="30"/>
      <c r="P13" s="30"/>
    </row>
    <row r="14" spans="1:16" ht="18" customHeight="1" x14ac:dyDescent="0.35">
      <c r="A14" s="37"/>
      <c r="B14" s="37"/>
      <c r="C14" s="37"/>
      <c r="D14" s="37"/>
      <c r="E14" s="37"/>
      <c r="F14" s="38"/>
      <c r="G14" s="39"/>
      <c r="H14" s="35"/>
      <c r="I14" s="44" t="str">
        <f>Names!F13</f>
        <v>Cooper Buxton</v>
      </c>
      <c r="J14" s="47">
        <f t="shared" si="1"/>
        <v>0</v>
      </c>
      <c r="K14" s="47">
        <f t="shared" si="2"/>
        <v>0</v>
      </c>
      <c r="L14" s="30"/>
      <c r="M14" s="97"/>
      <c r="N14" s="97"/>
      <c r="O14" s="30"/>
      <c r="P14" s="30"/>
    </row>
    <row r="15" spans="1:16" ht="18" customHeight="1" x14ac:dyDescent="0.35">
      <c r="A15" s="156" t="s">
        <v>358</v>
      </c>
      <c r="B15" s="37"/>
      <c r="C15" s="37"/>
      <c r="D15" s="37"/>
      <c r="E15" s="37"/>
      <c r="F15" s="38"/>
      <c r="G15" s="39"/>
      <c r="H15" s="35"/>
      <c r="I15" s="44" t="str">
        <f>Names!F14</f>
        <v>Marsh Camille</v>
      </c>
      <c r="J15" s="47">
        <f t="shared" si="1"/>
        <v>0</v>
      </c>
      <c r="K15" s="47">
        <f t="shared" si="2"/>
        <v>0</v>
      </c>
      <c r="L15" s="30"/>
      <c r="M15" s="30"/>
      <c r="N15" s="30"/>
      <c r="O15" s="30"/>
      <c r="P15" s="30"/>
    </row>
    <row r="16" spans="1:16" ht="18" customHeight="1" x14ac:dyDescent="0.2">
      <c r="A16" s="148" t="s">
        <v>343</v>
      </c>
      <c r="B16" s="146" t="s">
        <v>381</v>
      </c>
      <c r="C16" s="146" t="s">
        <v>359</v>
      </c>
      <c r="D16" s="157" t="s">
        <v>385</v>
      </c>
      <c r="E16" s="141" t="s">
        <v>311</v>
      </c>
      <c r="F16" s="141" t="s">
        <v>319</v>
      </c>
      <c r="G16" s="141" t="s">
        <v>338</v>
      </c>
      <c r="H16" s="35"/>
      <c r="I16" s="44" t="str">
        <f>Names!F15</f>
        <v>Zachary Carrol</v>
      </c>
      <c r="J16" s="47">
        <f t="shared" si="1"/>
        <v>0</v>
      </c>
      <c r="K16" s="47">
        <f t="shared" si="2"/>
        <v>0</v>
      </c>
      <c r="L16" s="30"/>
      <c r="M16" s="30"/>
      <c r="N16" s="30"/>
      <c r="O16" s="30"/>
      <c r="P16" s="30"/>
    </row>
    <row r="17" spans="1:42" ht="18" customHeight="1" x14ac:dyDescent="0.35">
      <c r="A17" s="37"/>
      <c r="B17" s="37"/>
      <c r="C17" s="37"/>
      <c r="D17" s="37"/>
      <c r="E17" s="37"/>
      <c r="F17" s="38"/>
      <c r="G17" s="39"/>
      <c r="H17" s="35"/>
      <c r="I17" s="44" t="str">
        <f>Names!F16</f>
        <v>Tom Dawkins</v>
      </c>
      <c r="J17" s="47">
        <f t="shared" si="1"/>
        <v>2</v>
      </c>
      <c r="K17" s="47">
        <f t="shared" si="2"/>
        <v>1</v>
      </c>
      <c r="L17" s="30"/>
      <c r="M17"/>
      <c r="N17"/>
      <c r="O17" s="30"/>
      <c r="P17" s="30"/>
    </row>
    <row r="18" spans="1:42" ht="18" customHeight="1" x14ac:dyDescent="0.35">
      <c r="A18" s="37"/>
      <c r="B18" s="37"/>
      <c r="C18" s="37"/>
      <c r="D18" s="37"/>
      <c r="E18" s="37"/>
      <c r="F18" s="38"/>
      <c r="G18" s="39"/>
      <c r="H18" s="35"/>
      <c r="I18" s="44"/>
      <c r="J18" s="47">
        <f t="shared" si="1"/>
        <v>0</v>
      </c>
      <c r="K18" s="47"/>
      <c r="L18" s="30"/>
      <c r="M18"/>
      <c r="N18"/>
      <c r="O18" s="30"/>
      <c r="P18" s="30"/>
    </row>
    <row r="19" spans="1:42" ht="18" customHeight="1" x14ac:dyDescent="0.35">
      <c r="A19" s="156" t="s">
        <v>360</v>
      </c>
      <c r="B19" s="37"/>
      <c r="C19" s="37"/>
      <c r="D19" s="37"/>
      <c r="E19" s="37"/>
      <c r="F19" s="38"/>
      <c r="G19" s="39"/>
      <c r="H19" s="35"/>
      <c r="I19" s="44" t="str">
        <f>Names!F17</f>
        <v>Jayden Dawson</v>
      </c>
      <c r="J19" s="47">
        <f t="shared" si="1"/>
        <v>0</v>
      </c>
      <c r="K19" s="47">
        <f>COUNTIF($E$42:$G$64,I19)</f>
        <v>0</v>
      </c>
      <c r="L19" s="30"/>
      <c r="M19" s="30"/>
      <c r="N19" s="30"/>
      <c r="O19" s="30"/>
      <c r="P19" s="30"/>
    </row>
    <row r="20" spans="1:42" ht="18" customHeight="1" x14ac:dyDescent="0.2">
      <c r="A20" s="148" t="s">
        <v>343</v>
      </c>
      <c r="B20" s="146" t="s">
        <v>382</v>
      </c>
      <c r="C20" s="146" t="s">
        <v>361</v>
      </c>
      <c r="D20" s="146" t="s">
        <v>362</v>
      </c>
      <c r="E20" s="141" t="s">
        <v>384</v>
      </c>
      <c r="F20" s="141" t="s">
        <v>330</v>
      </c>
      <c r="G20" s="141" t="s">
        <v>326</v>
      </c>
      <c r="H20" s="35"/>
      <c r="I20" s="44" t="str">
        <f>Names!F18</f>
        <v>Zach Doman</v>
      </c>
      <c r="J20" s="47">
        <f t="shared" si="1"/>
        <v>0</v>
      </c>
      <c r="K20" s="47">
        <f>COUNTIF($E$42:$G$64,I20)</f>
        <v>0</v>
      </c>
      <c r="L20" s="30"/>
      <c r="M20" s="30"/>
      <c r="N20" s="30"/>
      <c r="O20" s="30"/>
      <c r="P20" s="30"/>
    </row>
    <row r="21" spans="1:42" ht="18" customHeight="1" x14ac:dyDescent="0.2">
      <c r="A21" s="148" t="s">
        <v>346</v>
      </c>
      <c r="B21" s="146" t="s">
        <v>299</v>
      </c>
      <c r="C21" s="146" t="s">
        <v>363</v>
      </c>
      <c r="D21" s="146" t="s">
        <v>364</v>
      </c>
      <c r="E21" s="141" t="s">
        <v>330</v>
      </c>
      <c r="F21" s="141" t="s">
        <v>384</v>
      </c>
      <c r="G21" s="141" t="s">
        <v>326</v>
      </c>
      <c r="H21" s="35"/>
      <c r="I21" s="44" t="str">
        <f>Names!F19</f>
        <v>Ross Donaldson</v>
      </c>
      <c r="J21" s="47">
        <f t="shared" si="1"/>
        <v>1</v>
      </c>
      <c r="K21" s="47">
        <f>COUNTIF($E$42:$G$64,I21)</f>
        <v>1</v>
      </c>
      <c r="L21" s="30"/>
      <c r="M21"/>
      <c r="N21"/>
      <c r="O21" s="30"/>
      <c r="P21" s="30"/>
    </row>
    <row r="22" spans="1:42" ht="18" customHeight="1" x14ac:dyDescent="0.35">
      <c r="A22" s="37"/>
      <c r="B22" s="37"/>
      <c r="C22" s="37"/>
      <c r="D22" s="37"/>
      <c r="E22" s="37"/>
      <c r="F22" s="38"/>
      <c r="G22" s="39"/>
      <c r="H22" s="35"/>
      <c r="I22" s="44" t="str">
        <f>Names!F20</f>
        <v>Samuel Dunn</v>
      </c>
      <c r="J22" s="47">
        <f t="shared" si="1"/>
        <v>0</v>
      </c>
      <c r="K22" s="47">
        <f>COUNTIF($E$42:$G$64,I22)</f>
        <v>0</v>
      </c>
      <c r="L22" s="30"/>
      <c r="M22" s="30"/>
      <c r="N22" s="30"/>
      <c r="O22" s="30"/>
      <c r="P22" s="30"/>
    </row>
    <row r="23" spans="1:42" ht="18" customHeight="1" x14ac:dyDescent="0.35">
      <c r="A23" s="156" t="s">
        <v>365</v>
      </c>
      <c r="B23" s="37"/>
      <c r="C23" s="37"/>
      <c r="D23" s="37"/>
      <c r="E23" s="37"/>
      <c r="F23" s="38"/>
      <c r="G23" s="39"/>
      <c r="H23" s="35"/>
      <c r="I23" s="44" t="str">
        <f>Names!F21</f>
        <v>James Gillespie</v>
      </c>
      <c r="J23" s="47">
        <f t="shared" si="1"/>
        <v>2</v>
      </c>
      <c r="K23" s="47">
        <f>COUNTIF($E$42:$G$64,I23)</f>
        <v>1</v>
      </c>
      <c r="L23" s="30"/>
      <c r="M23" s="30"/>
      <c r="N23" s="30"/>
      <c r="O23" s="30"/>
      <c r="P23" s="30"/>
    </row>
    <row r="24" spans="1:42" ht="18" customHeight="1" x14ac:dyDescent="0.25">
      <c r="A24" s="150" t="s">
        <v>343</v>
      </c>
      <c r="B24" s="151" t="s">
        <v>299</v>
      </c>
      <c r="C24" s="151" t="s">
        <v>366</v>
      </c>
      <c r="D24" s="151" t="s">
        <v>367</v>
      </c>
      <c r="E24" s="141" t="s">
        <v>308</v>
      </c>
      <c r="F24" s="141" t="s">
        <v>327</v>
      </c>
      <c r="G24" s="141" t="s">
        <v>318</v>
      </c>
      <c r="H24" s="35"/>
      <c r="I24" s="44"/>
      <c r="J24" s="47">
        <f t="shared" si="1"/>
        <v>0</v>
      </c>
      <c r="K24" s="47"/>
      <c r="L24" s="30"/>
      <c r="M24" s="30"/>
      <c r="N24" s="30"/>
      <c r="O24" s="30"/>
      <c r="P24" s="30"/>
    </row>
    <row r="25" spans="1:42" s="111" customFormat="1" ht="18" customHeight="1" x14ac:dyDescent="0.25">
      <c r="A25" s="150" t="s">
        <v>346</v>
      </c>
      <c r="B25" s="151" t="s">
        <v>299</v>
      </c>
      <c r="C25" s="151" t="s">
        <v>368</v>
      </c>
      <c r="D25" s="151" t="s">
        <v>369</v>
      </c>
      <c r="E25" s="141" t="s">
        <v>328</v>
      </c>
      <c r="F25" s="141" t="s">
        <v>318</v>
      </c>
      <c r="G25" s="141" t="s">
        <v>327</v>
      </c>
      <c r="H25" s="35"/>
      <c r="I25" s="109"/>
      <c r="J25" s="47">
        <f t="shared" si="1"/>
        <v>0</v>
      </c>
      <c r="K25" s="110"/>
      <c r="L25" s="147"/>
      <c r="M25" s="147"/>
      <c r="N25" s="147"/>
      <c r="O25" s="147"/>
      <c r="P25" s="147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</row>
    <row r="26" spans="1:42" ht="18" customHeight="1" x14ac:dyDescent="0.35">
      <c r="A26" s="37"/>
      <c r="B26" s="37"/>
      <c r="C26" s="37"/>
      <c r="D26" s="37"/>
      <c r="E26" s="37"/>
      <c r="F26" s="38"/>
      <c r="G26" s="39"/>
      <c r="H26" s="35"/>
      <c r="I26" s="44" t="str">
        <f>Names!F23</f>
        <v>Ethan Gillett</v>
      </c>
      <c r="J26" s="47">
        <f t="shared" si="1"/>
        <v>2</v>
      </c>
      <c r="K26" s="47">
        <f t="shared" ref="K26:K41" si="3">COUNTIF($E$42:$G$64,I26)</f>
        <v>1</v>
      </c>
      <c r="L26" s="30"/>
      <c r="M26" s="30"/>
      <c r="N26" s="30"/>
      <c r="O26" s="30"/>
      <c r="P26" s="30"/>
    </row>
    <row r="27" spans="1:42" ht="18" customHeight="1" x14ac:dyDescent="0.35">
      <c r="A27" s="156" t="s">
        <v>370</v>
      </c>
      <c r="B27" s="37"/>
      <c r="C27" s="37"/>
      <c r="D27" s="37"/>
      <c r="E27" s="37"/>
      <c r="F27" s="38"/>
      <c r="G27" s="39"/>
      <c r="H27" s="35"/>
      <c r="I27" s="44" t="str">
        <f>Names!F24</f>
        <v>Max Godois</v>
      </c>
      <c r="J27" s="47">
        <f t="shared" si="1"/>
        <v>0</v>
      </c>
      <c r="K27" s="47">
        <f t="shared" si="3"/>
        <v>0</v>
      </c>
      <c r="L27" s="30"/>
      <c r="M27" s="30"/>
      <c r="N27" s="30"/>
      <c r="O27" s="30"/>
      <c r="P27" s="30"/>
    </row>
    <row r="28" spans="1:42" ht="18" customHeight="1" x14ac:dyDescent="0.2">
      <c r="A28" s="148" t="s">
        <v>343</v>
      </c>
      <c r="B28" s="146" t="s">
        <v>381</v>
      </c>
      <c r="C28" s="146" t="s">
        <v>371</v>
      </c>
      <c r="D28" s="146" t="s">
        <v>372</v>
      </c>
      <c r="E28" s="141" t="s">
        <v>387</v>
      </c>
      <c r="F28" s="141" t="s">
        <v>313</v>
      </c>
      <c r="G28" s="141" t="s">
        <v>390</v>
      </c>
      <c r="H28" s="35"/>
      <c r="I28" s="44" t="str">
        <f>Names!F25</f>
        <v>Kadie Goodfellow</v>
      </c>
      <c r="J28" s="47">
        <f t="shared" si="1"/>
        <v>3</v>
      </c>
      <c r="K28" s="47">
        <f t="shared" si="3"/>
        <v>1</v>
      </c>
      <c r="L28" s="30"/>
      <c r="M28" s="30"/>
      <c r="N28" s="30"/>
      <c r="O28" s="30"/>
      <c r="P28" s="30"/>
    </row>
    <row r="29" spans="1:42" ht="18" customHeight="1" x14ac:dyDescent="0.2">
      <c r="A29" s="148" t="s">
        <v>346</v>
      </c>
      <c r="B29" s="146" t="s">
        <v>382</v>
      </c>
      <c r="C29" s="146" t="s">
        <v>373</v>
      </c>
      <c r="D29" s="146" t="s">
        <v>374</v>
      </c>
      <c r="E29" s="141" t="s">
        <v>387</v>
      </c>
      <c r="F29" s="141" t="s">
        <v>390</v>
      </c>
      <c r="G29" s="141" t="s">
        <v>313</v>
      </c>
      <c r="H29" s="35"/>
      <c r="I29" s="44" t="str">
        <f>Names!F26</f>
        <v>Tyvon Jay Hansen</v>
      </c>
      <c r="J29" s="47">
        <f t="shared" si="1"/>
        <v>0</v>
      </c>
      <c r="K29" s="47">
        <f t="shared" si="3"/>
        <v>0</v>
      </c>
      <c r="L29" s="30"/>
      <c r="M29" s="30"/>
      <c r="N29" s="30"/>
      <c r="O29" s="30"/>
      <c r="P29" s="30"/>
    </row>
    <row r="30" spans="1:42" ht="18" customHeight="1" x14ac:dyDescent="0.35">
      <c r="A30" s="37"/>
      <c r="B30" s="37"/>
      <c r="C30" s="37"/>
      <c r="D30" s="37"/>
      <c r="E30" s="37"/>
      <c r="F30" s="38"/>
      <c r="G30" s="39"/>
      <c r="H30" s="35"/>
      <c r="I30" s="44" t="str">
        <f>Names!F27</f>
        <v>Rhys Higgs</v>
      </c>
      <c r="J30" s="47">
        <f t="shared" si="1"/>
        <v>0</v>
      </c>
      <c r="K30" s="47">
        <f t="shared" si="3"/>
        <v>0</v>
      </c>
      <c r="L30" s="30"/>
      <c r="M30" s="30"/>
      <c r="N30" s="30"/>
      <c r="O30" s="30"/>
      <c r="P30" s="30"/>
    </row>
    <row r="31" spans="1:42" ht="18" customHeight="1" x14ac:dyDescent="0.35">
      <c r="A31" s="156" t="s">
        <v>375</v>
      </c>
      <c r="B31" s="37"/>
      <c r="C31" s="37"/>
      <c r="D31" s="37"/>
      <c r="E31" s="37"/>
      <c r="F31" s="38"/>
      <c r="G31" s="39"/>
      <c r="H31" s="35"/>
      <c r="I31" s="44" t="str">
        <f>Names!F28</f>
        <v>Harrison Howard</v>
      </c>
      <c r="J31" s="47">
        <f t="shared" si="1"/>
        <v>0</v>
      </c>
      <c r="K31" s="47">
        <f t="shared" si="3"/>
        <v>0</v>
      </c>
      <c r="L31" s="30"/>
      <c r="M31" s="30"/>
      <c r="N31" s="30"/>
      <c r="O31" s="30"/>
      <c r="P31" s="30"/>
    </row>
    <row r="32" spans="1:42" ht="18" customHeight="1" x14ac:dyDescent="0.25">
      <c r="A32" s="150" t="s">
        <v>343</v>
      </c>
      <c r="B32" s="151" t="s">
        <v>380</v>
      </c>
      <c r="C32" s="151" t="s">
        <v>376</v>
      </c>
      <c r="D32" s="151" t="s">
        <v>377</v>
      </c>
      <c r="E32" s="141" t="s">
        <v>336</v>
      </c>
      <c r="F32" s="141" t="s">
        <v>312</v>
      </c>
      <c r="G32" s="141" t="s">
        <v>331</v>
      </c>
      <c r="H32" s="35"/>
      <c r="I32" s="44" t="str">
        <f>Names!F29</f>
        <v>Kaydan Hughey</v>
      </c>
      <c r="J32" s="47">
        <f t="shared" si="1"/>
        <v>0</v>
      </c>
      <c r="K32" s="47">
        <f t="shared" si="3"/>
        <v>0</v>
      </c>
      <c r="L32" s="30"/>
      <c r="M32" s="30"/>
      <c r="N32" s="30"/>
      <c r="O32" s="30"/>
      <c r="P32" s="30"/>
    </row>
    <row r="33" spans="1:16" ht="18" customHeight="1" x14ac:dyDescent="0.25">
      <c r="A33" s="150" t="s">
        <v>346</v>
      </c>
      <c r="B33" s="151" t="s">
        <v>382</v>
      </c>
      <c r="C33" s="151" t="s">
        <v>378</v>
      </c>
      <c r="D33" s="151" t="s">
        <v>379</v>
      </c>
      <c r="E33" s="141" t="s">
        <v>336</v>
      </c>
      <c r="F33" s="141" t="s">
        <v>331</v>
      </c>
      <c r="G33" s="141" t="s">
        <v>312</v>
      </c>
      <c r="H33" s="35"/>
      <c r="I33" s="44" t="str">
        <f>Names!F30</f>
        <v>Zane Jankowiak</v>
      </c>
      <c r="J33" s="47">
        <f t="shared" si="1"/>
        <v>0</v>
      </c>
      <c r="K33" s="47">
        <f t="shared" si="3"/>
        <v>2</v>
      </c>
      <c r="L33" s="30"/>
      <c r="M33" s="30"/>
      <c r="N33" s="30"/>
      <c r="O33" s="30"/>
      <c r="P33" s="30"/>
    </row>
    <row r="34" spans="1:16" ht="18" customHeight="1" x14ac:dyDescent="0.35">
      <c r="A34" s="36"/>
      <c r="B34" s="37"/>
      <c r="C34" s="12"/>
      <c r="D34" s="12"/>
      <c r="E34" s="37"/>
      <c r="F34" s="38"/>
      <c r="G34" s="39"/>
      <c r="H34" s="35"/>
      <c r="I34" s="44" t="str">
        <f>Names!F31</f>
        <v>Jospeh Jeffree</v>
      </c>
      <c r="J34" s="47">
        <f t="shared" si="1"/>
        <v>0</v>
      </c>
      <c r="K34" s="47">
        <f t="shared" si="3"/>
        <v>1</v>
      </c>
      <c r="L34" s="30"/>
      <c r="M34" s="30"/>
      <c r="N34" s="30"/>
      <c r="O34" s="30"/>
      <c r="P34" s="30"/>
    </row>
    <row r="35" spans="1:16" ht="18" customHeight="1" x14ac:dyDescent="0.35">
      <c r="A35" s="36" t="s">
        <v>383</v>
      </c>
      <c r="B35" s="37"/>
      <c r="C35" s="12"/>
      <c r="D35" s="12"/>
      <c r="E35" s="37"/>
      <c r="F35" s="38"/>
      <c r="G35" s="39"/>
      <c r="H35" s="35"/>
      <c r="I35" s="44" t="str">
        <f>Names!F32</f>
        <v>Dylan Jones</v>
      </c>
      <c r="J35" s="47">
        <f t="shared" si="1"/>
        <v>0</v>
      </c>
      <c r="K35" s="47">
        <f t="shared" si="3"/>
        <v>0</v>
      </c>
      <c r="L35" s="30"/>
      <c r="M35" s="30"/>
      <c r="N35" s="30"/>
      <c r="O35" s="30"/>
      <c r="P35" s="30"/>
    </row>
    <row r="36" spans="1:16" ht="18" customHeight="1" x14ac:dyDescent="0.35">
      <c r="A36" s="36"/>
      <c r="B36" s="37"/>
      <c r="C36" s="12"/>
      <c r="D36" s="12"/>
      <c r="E36" s="37"/>
      <c r="F36" s="38"/>
      <c r="G36" s="39"/>
      <c r="H36" s="35"/>
      <c r="I36" s="44" t="str">
        <f>Names!F33</f>
        <v>Aaron Jonns</v>
      </c>
      <c r="J36" s="47">
        <f t="shared" si="1"/>
        <v>2</v>
      </c>
      <c r="K36" s="47">
        <f t="shared" si="3"/>
        <v>2</v>
      </c>
      <c r="L36" s="30"/>
      <c r="M36" s="30"/>
      <c r="N36" s="30"/>
      <c r="O36" s="30"/>
      <c r="P36" s="30"/>
    </row>
    <row r="37" spans="1:16" ht="18" customHeight="1" x14ac:dyDescent="0.35">
      <c r="A37" s="36"/>
      <c r="B37" s="37"/>
      <c r="C37" s="12"/>
      <c r="D37" s="12"/>
      <c r="E37" s="37"/>
      <c r="F37" s="38"/>
      <c r="G37" s="39"/>
      <c r="H37" s="35"/>
      <c r="I37" s="44" t="str">
        <f>Names!F34</f>
        <v>Nathan Jonns</v>
      </c>
      <c r="J37" s="47">
        <f t="shared" si="1"/>
        <v>0</v>
      </c>
      <c r="K37" s="47">
        <f t="shared" si="3"/>
        <v>1</v>
      </c>
      <c r="L37" s="30"/>
      <c r="M37" s="30"/>
      <c r="N37" s="30"/>
      <c r="O37" s="30"/>
      <c r="P37" s="30"/>
    </row>
    <row r="38" spans="1:16" ht="18" customHeight="1" x14ac:dyDescent="0.35">
      <c r="A38" s="36"/>
      <c r="B38" s="37"/>
      <c r="C38" s="12"/>
      <c r="D38" s="12"/>
      <c r="E38" s="37"/>
      <c r="F38" s="38"/>
      <c r="G38" s="39"/>
      <c r="H38" s="35"/>
      <c r="I38" s="44" t="str">
        <f>Names!F35</f>
        <v>Michael Kimber</v>
      </c>
      <c r="J38" s="47">
        <f t="shared" si="1"/>
        <v>0</v>
      </c>
      <c r="K38" s="47">
        <f t="shared" si="3"/>
        <v>0</v>
      </c>
      <c r="L38" s="30"/>
      <c r="M38" s="30"/>
      <c r="N38" s="30"/>
      <c r="O38" s="30"/>
      <c r="P38" s="30"/>
    </row>
    <row r="39" spans="1:16" ht="18" customHeight="1" x14ac:dyDescent="0.25">
      <c r="A39" s="34"/>
      <c r="B39" s="24"/>
      <c r="C39" s="24"/>
      <c r="D39" s="24"/>
      <c r="E39" s="24"/>
      <c r="F39" s="24"/>
      <c r="G39" s="24"/>
      <c r="H39" s="35"/>
      <c r="I39" s="44" t="str">
        <f>Names!F36</f>
        <v>Matthew Kirby</v>
      </c>
      <c r="J39" s="47">
        <f t="shared" si="1"/>
        <v>1</v>
      </c>
      <c r="K39" s="47">
        <f t="shared" si="3"/>
        <v>1</v>
      </c>
      <c r="L39" s="30"/>
      <c r="M39" s="30"/>
      <c r="N39" s="30"/>
      <c r="O39" s="30"/>
      <c r="P39" s="30"/>
    </row>
    <row r="40" spans="1:16" ht="18" customHeight="1" x14ac:dyDescent="0.3">
      <c r="A40" s="152" t="s">
        <v>206</v>
      </c>
      <c r="B40" s="153"/>
      <c r="C40" s="154"/>
      <c r="D40" s="154"/>
      <c r="E40" s="154"/>
      <c r="F40" s="154" t="s">
        <v>207</v>
      </c>
      <c r="G40" s="14"/>
      <c r="H40" s="35"/>
      <c r="I40" s="44" t="str">
        <f>Names!F37</f>
        <v>Chelsea Kokavec</v>
      </c>
      <c r="J40" s="47">
        <f t="shared" si="1"/>
        <v>0</v>
      </c>
      <c r="K40" s="47">
        <f t="shared" si="3"/>
        <v>0</v>
      </c>
      <c r="L40" s="30"/>
      <c r="M40" s="30"/>
      <c r="N40" s="30"/>
      <c r="O40" s="30"/>
      <c r="P40" s="30"/>
    </row>
    <row r="41" spans="1:16" ht="18" customHeight="1" x14ac:dyDescent="0.25">
      <c r="A41" s="155" t="s">
        <v>208</v>
      </c>
      <c r="B41" s="35"/>
      <c r="C41" s="26"/>
      <c r="D41" s="26"/>
      <c r="E41" s="43"/>
      <c r="F41" s="43"/>
      <c r="G41" s="43"/>
      <c r="H41" s="35"/>
      <c r="I41" s="44" t="str">
        <f>Names!F38</f>
        <v>Aiden Kozlowski</v>
      </c>
      <c r="J41" s="47">
        <f t="shared" si="1"/>
        <v>3</v>
      </c>
      <c r="K41" s="47">
        <f t="shared" si="3"/>
        <v>2</v>
      </c>
      <c r="L41" s="30"/>
      <c r="M41" s="30"/>
      <c r="N41" s="30"/>
      <c r="O41" s="30"/>
      <c r="P41" s="30"/>
    </row>
    <row r="42" spans="1:16" ht="18" customHeight="1" x14ac:dyDescent="0.25">
      <c r="A42" s="140" t="s">
        <v>209</v>
      </c>
      <c r="B42" s="85"/>
      <c r="C42" s="35"/>
      <c r="D42" s="35"/>
      <c r="E42" s="35"/>
      <c r="F42" s="7"/>
      <c r="G42" s="7"/>
      <c r="H42" s="90"/>
      <c r="I42" s="44"/>
      <c r="J42" s="47">
        <f t="shared" si="1"/>
        <v>0</v>
      </c>
      <c r="K42" s="47"/>
      <c r="L42" s="30"/>
      <c r="M42" s="30"/>
      <c r="N42" s="30"/>
      <c r="O42" s="30"/>
      <c r="P42" s="30"/>
    </row>
    <row r="43" spans="1:16" ht="18" customHeight="1" x14ac:dyDescent="0.2">
      <c r="A43" s="104" t="s">
        <v>210</v>
      </c>
      <c r="B43" s="105" t="s">
        <v>211</v>
      </c>
      <c r="C43" s="118"/>
      <c r="D43" s="118"/>
      <c r="E43" s="118"/>
      <c r="F43" s="119"/>
      <c r="G43" s="116"/>
      <c r="H43" s="115"/>
      <c r="I43" s="44" t="str">
        <f>Names!F39</f>
        <v>Juha Kriikku</v>
      </c>
      <c r="J43" s="47">
        <f t="shared" si="1"/>
        <v>0</v>
      </c>
      <c r="K43" s="47">
        <f t="shared" ref="K43:K48" si="4">COUNTIF($E$42:$G$64,I43)</f>
        <v>0</v>
      </c>
      <c r="L43" s="30"/>
      <c r="M43" s="30"/>
      <c r="N43" s="30"/>
      <c r="O43" s="30"/>
      <c r="P43" s="30"/>
    </row>
    <row r="44" spans="1:16" ht="18" customHeight="1" x14ac:dyDescent="0.2">
      <c r="A44" s="106">
        <v>0.35416666666666669</v>
      </c>
      <c r="B44" s="23" t="s">
        <v>212</v>
      </c>
      <c r="C44" s="23" t="s">
        <v>213</v>
      </c>
      <c r="D44" s="129" t="s">
        <v>214</v>
      </c>
      <c r="E44" s="141" t="s">
        <v>305</v>
      </c>
      <c r="F44" s="141" t="s">
        <v>306</v>
      </c>
      <c r="G44" s="141" t="s">
        <v>307</v>
      </c>
      <c r="H44" s="141" t="s">
        <v>308</v>
      </c>
      <c r="I44" s="44" t="str">
        <f>Names!F40</f>
        <v>Jack Le Page</v>
      </c>
      <c r="J44" s="47">
        <f t="shared" si="1"/>
        <v>1</v>
      </c>
      <c r="K44" s="47">
        <f t="shared" si="4"/>
        <v>2</v>
      </c>
      <c r="L44" s="30"/>
      <c r="M44" s="30"/>
      <c r="N44" s="30"/>
      <c r="O44" s="30"/>
      <c r="P44" s="30"/>
    </row>
    <row r="45" spans="1:16" ht="18" customHeight="1" x14ac:dyDescent="0.25">
      <c r="A45" s="107">
        <v>0.41666666666666669</v>
      </c>
      <c r="B45" s="23" t="s">
        <v>215</v>
      </c>
      <c r="C45" s="108" t="s">
        <v>216</v>
      </c>
      <c r="D45" s="130" t="s">
        <v>217</v>
      </c>
      <c r="E45" s="141" t="s">
        <v>309</v>
      </c>
      <c r="F45" s="141" t="s">
        <v>307</v>
      </c>
      <c r="G45" s="141" t="s">
        <v>306</v>
      </c>
      <c r="H45" s="141" t="s">
        <v>308</v>
      </c>
      <c r="I45" s="44" t="str">
        <f>Names!F41</f>
        <v>David Logan</v>
      </c>
      <c r="J45" s="47">
        <f t="shared" si="1"/>
        <v>0</v>
      </c>
      <c r="K45" s="47">
        <f t="shared" si="4"/>
        <v>0</v>
      </c>
      <c r="L45" s="30"/>
      <c r="M45" s="30"/>
      <c r="N45" s="30"/>
      <c r="O45" s="30"/>
      <c r="P45" s="30"/>
    </row>
    <row r="46" spans="1:16" ht="18" customHeight="1" x14ac:dyDescent="0.2">
      <c r="A46" s="107">
        <v>0.47916666666666669</v>
      </c>
      <c r="B46" s="23" t="s">
        <v>218</v>
      </c>
      <c r="C46" s="23" t="s">
        <v>219</v>
      </c>
      <c r="D46" s="129" t="s">
        <v>220</v>
      </c>
      <c r="E46" s="141" t="s">
        <v>310</v>
      </c>
      <c r="F46" s="141" t="s">
        <v>311</v>
      </c>
      <c r="G46" s="141" t="s">
        <v>305</v>
      </c>
      <c r="H46" s="141" t="s">
        <v>308</v>
      </c>
      <c r="I46" s="44" t="str">
        <f>Names!F42</f>
        <v>Jack Loweke</v>
      </c>
      <c r="J46" s="47">
        <f t="shared" si="1"/>
        <v>2</v>
      </c>
      <c r="K46" s="47">
        <f t="shared" si="4"/>
        <v>1</v>
      </c>
      <c r="L46" s="30"/>
      <c r="M46" s="30"/>
      <c r="N46" s="30"/>
      <c r="O46" s="30"/>
      <c r="P46" s="30"/>
    </row>
    <row r="47" spans="1:16" ht="18" customHeight="1" x14ac:dyDescent="0.2">
      <c r="A47" s="107">
        <v>0.55555555555555558</v>
      </c>
      <c r="B47" s="23" t="s">
        <v>221</v>
      </c>
      <c r="C47" s="23" t="s">
        <v>222</v>
      </c>
      <c r="D47" s="129" t="s">
        <v>223</v>
      </c>
      <c r="E47" s="141" t="s">
        <v>312</v>
      </c>
      <c r="F47" s="141" t="s">
        <v>313</v>
      </c>
      <c r="G47" s="141" t="s">
        <v>311</v>
      </c>
      <c r="H47" s="141" t="s">
        <v>308</v>
      </c>
      <c r="I47" s="44" t="str">
        <f>Names!F43</f>
        <v>Jean-Luc McGee</v>
      </c>
      <c r="J47" s="47">
        <f t="shared" si="1"/>
        <v>0</v>
      </c>
      <c r="K47" s="47">
        <f t="shared" si="4"/>
        <v>0</v>
      </c>
      <c r="L47" s="30"/>
      <c r="M47" s="30"/>
      <c r="N47" s="30"/>
      <c r="O47" s="30"/>
      <c r="P47" s="30"/>
    </row>
    <row r="48" spans="1:16" ht="18" customHeight="1" x14ac:dyDescent="0.2">
      <c r="A48" s="117"/>
      <c r="B48" s="118"/>
      <c r="C48" s="118"/>
      <c r="D48" s="118"/>
      <c r="E48" s="116"/>
      <c r="F48" s="119"/>
      <c r="G48" s="116"/>
      <c r="H48" s="116"/>
      <c r="I48" s="44" t="str">
        <f>Names!F44</f>
        <v>Gordon  Meadows</v>
      </c>
      <c r="J48" s="47">
        <f t="shared" si="1"/>
        <v>0</v>
      </c>
      <c r="K48" s="47">
        <f t="shared" si="4"/>
        <v>0</v>
      </c>
      <c r="L48" s="30"/>
      <c r="M48" s="30"/>
      <c r="N48" s="30"/>
      <c r="O48" s="30"/>
      <c r="P48" s="30"/>
    </row>
    <row r="49" spans="1:16" ht="18" customHeight="1" x14ac:dyDescent="0.25">
      <c r="A49" s="92" t="s">
        <v>224</v>
      </c>
      <c r="B49" s="85"/>
      <c r="C49" s="90"/>
      <c r="D49" s="90"/>
      <c r="E49" s="89"/>
      <c r="F49" s="89"/>
      <c r="G49" s="87"/>
      <c r="H49" s="116"/>
      <c r="I49" s="44"/>
      <c r="J49" s="47">
        <f t="shared" si="1"/>
        <v>0</v>
      </c>
      <c r="K49" s="47"/>
      <c r="L49" s="30"/>
      <c r="M49" s="30"/>
      <c r="N49" s="30"/>
      <c r="O49" s="30"/>
      <c r="P49" s="30"/>
    </row>
    <row r="50" spans="1:16" ht="18" customHeight="1" x14ac:dyDescent="0.2">
      <c r="A50" s="106">
        <v>0.35416666666666669</v>
      </c>
      <c r="B50" s="23" t="s">
        <v>225</v>
      </c>
      <c r="C50" s="23" t="s">
        <v>226</v>
      </c>
      <c r="D50" s="23" t="s">
        <v>227</v>
      </c>
      <c r="E50" s="141" t="s">
        <v>314</v>
      </c>
      <c r="F50" s="141" t="s">
        <v>315</v>
      </c>
      <c r="G50" s="141" t="s">
        <v>316</v>
      </c>
      <c r="H50" s="141" t="s">
        <v>317</v>
      </c>
      <c r="I50" s="44" t="str">
        <f>Names!F46</f>
        <v>Riley Muldoon</v>
      </c>
      <c r="J50" s="47">
        <f t="shared" si="1"/>
        <v>2</v>
      </c>
      <c r="K50" s="47">
        <f t="shared" ref="K50:K81" si="5">COUNTIF($E$42:$G$64,I50)</f>
        <v>2</v>
      </c>
      <c r="L50" s="30"/>
      <c r="M50" s="30"/>
      <c r="N50" s="30"/>
      <c r="O50" s="30"/>
      <c r="P50" s="30"/>
    </row>
    <row r="51" spans="1:16" ht="18.600000000000001" customHeight="1" x14ac:dyDescent="0.2">
      <c r="A51" s="107">
        <v>0.41666666666666669</v>
      </c>
      <c r="B51" s="23" t="s">
        <v>228</v>
      </c>
      <c r="C51" s="23" t="s">
        <v>229</v>
      </c>
      <c r="D51" s="23" t="s">
        <v>230</v>
      </c>
      <c r="E51" s="141" t="s">
        <v>318</v>
      </c>
      <c r="F51" s="141" t="s">
        <v>319</v>
      </c>
      <c r="G51" s="141" t="s">
        <v>320</v>
      </c>
      <c r="H51" s="141" t="s">
        <v>317</v>
      </c>
      <c r="I51" s="44" t="str">
        <f>Names!F47</f>
        <v>Finn Murray</v>
      </c>
      <c r="J51" s="47">
        <f t="shared" si="1"/>
        <v>0</v>
      </c>
      <c r="K51" s="47">
        <f t="shared" si="5"/>
        <v>0</v>
      </c>
      <c r="L51" s="30"/>
      <c r="M51" s="30"/>
      <c r="N51" s="30"/>
      <c r="O51" s="30"/>
      <c r="P51" s="30"/>
    </row>
    <row r="52" spans="1:16" ht="19.899999999999999" customHeight="1" x14ac:dyDescent="0.2">
      <c r="A52" s="107">
        <v>0.47916666666666669</v>
      </c>
      <c r="B52" s="23" t="s">
        <v>231</v>
      </c>
      <c r="C52" s="23" t="s">
        <v>232</v>
      </c>
      <c r="D52" s="23" t="s">
        <v>233</v>
      </c>
      <c r="E52" s="141" t="s">
        <v>316</v>
      </c>
      <c r="F52" s="141" t="s">
        <v>320</v>
      </c>
      <c r="G52" s="141" t="s">
        <v>319</v>
      </c>
      <c r="H52" s="141" t="s">
        <v>317</v>
      </c>
      <c r="I52" s="44" t="str">
        <f>Names!F48</f>
        <v xml:space="preserve">Dylan  Neuendorf </v>
      </c>
      <c r="J52" s="47">
        <f t="shared" si="1"/>
        <v>0</v>
      </c>
      <c r="K52" s="47">
        <f t="shared" si="5"/>
        <v>0</v>
      </c>
      <c r="L52" s="30"/>
      <c r="M52" s="30"/>
      <c r="N52" s="30"/>
      <c r="O52" s="30"/>
      <c r="P52" s="30"/>
    </row>
    <row r="53" spans="1:16" ht="18" customHeight="1" x14ac:dyDescent="0.2">
      <c r="A53" s="107">
        <v>0.55555555555555558</v>
      </c>
      <c r="B53" s="23" t="s">
        <v>234</v>
      </c>
      <c r="C53" s="23" t="s">
        <v>235</v>
      </c>
      <c r="D53" s="23" t="s">
        <v>236</v>
      </c>
      <c r="E53" s="141" t="s">
        <v>321</v>
      </c>
      <c r="F53" s="141" t="s">
        <v>322</v>
      </c>
      <c r="G53" s="141" t="s">
        <v>318</v>
      </c>
      <c r="H53" s="141" t="s">
        <v>317</v>
      </c>
      <c r="I53" s="44" t="str">
        <f>Names!F49</f>
        <v>Thomas Nicolson</v>
      </c>
      <c r="J53" s="47">
        <f t="shared" si="1"/>
        <v>1</v>
      </c>
      <c r="K53" s="47">
        <f t="shared" si="5"/>
        <v>1</v>
      </c>
      <c r="L53" s="30"/>
      <c r="M53" s="30"/>
      <c r="N53" s="30"/>
      <c r="O53" s="30"/>
      <c r="P53" s="30"/>
    </row>
    <row r="54" spans="1:16" ht="18" customHeight="1" x14ac:dyDescent="0.2">
      <c r="A54" s="107">
        <v>0.63888888888888895</v>
      </c>
      <c r="B54" s="23" t="s">
        <v>237</v>
      </c>
      <c r="C54" s="23" t="s">
        <v>238</v>
      </c>
      <c r="D54" s="23" t="s">
        <v>239</v>
      </c>
      <c r="E54" s="141" t="s">
        <v>323</v>
      </c>
      <c r="F54" s="141" t="s">
        <v>324</v>
      </c>
      <c r="G54" s="141" t="s">
        <v>317</v>
      </c>
      <c r="H54" s="142"/>
      <c r="I54" s="44" t="str">
        <f>Names!F50</f>
        <v>Herbert  Pelto</v>
      </c>
      <c r="J54" s="47">
        <f t="shared" si="1"/>
        <v>1</v>
      </c>
      <c r="K54" s="47">
        <f t="shared" si="5"/>
        <v>0</v>
      </c>
      <c r="L54" s="30"/>
      <c r="M54" s="30"/>
      <c r="N54" s="30"/>
      <c r="O54" s="30"/>
      <c r="P54" s="30"/>
    </row>
    <row r="55" spans="1:16" ht="18" customHeight="1" x14ac:dyDescent="0.2">
      <c r="A55" s="117"/>
      <c r="B55" s="118"/>
      <c r="C55" s="118"/>
      <c r="D55" s="118"/>
      <c r="E55" s="118"/>
      <c r="F55" s="116"/>
      <c r="G55" s="116"/>
      <c r="H55" s="116"/>
      <c r="I55" s="44" t="str">
        <f>Names!F51</f>
        <v>Carl Pontin</v>
      </c>
      <c r="J55" s="47">
        <f t="shared" si="1"/>
        <v>2</v>
      </c>
      <c r="K55" s="47">
        <f t="shared" si="5"/>
        <v>2</v>
      </c>
      <c r="L55" s="30"/>
      <c r="M55" s="30"/>
      <c r="N55" s="30"/>
      <c r="O55" s="30"/>
      <c r="P55" s="30"/>
    </row>
    <row r="56" spans="1:16" ht="18" customHeight="1" x14ac:dyDescent="0.25">
      <c r="A56" s="92" t="s">
        <v>240</v>
      </c>
      <c r="B56" s="86"/>
      <c r="C56" s="90"/>
      <c r="D56" s="90"/>
      <c r="E56" s="89"/>
      <c r="F56" s="89"/>
      <c r="G56" s="87"/>
      <c r="H56" s="135"/>
      <c r="I56" s="44" t="str">
        <f>Names!F52</f>
        <v>Jamie Pontin</v>
      </c>
      <c r="J56" s="47">
        <f t="shared" si="1"/>
        <v>0</v>
      </c>
      <c r="K56" s="47">
        <f t="shared" si="5"/>
        <v>0</v>
      </c>
      <c r="L56" s="30"/>
      <c r="M56" s="30"/>
      <c r="N56" s="30"/>
      <c r="O56" s="30"/>
      <c r="P56" s="30"/>
    </row>
    <row r="57" spans="1:16" ht="18" customHeight="1" x14ac:dyDescent="0.25">
      <c r="A57" s="106">
        <v>0.35416666666666669</v>
      </c>
      <c r="B57" s="23" t="s">
        <v>241</v>
      </c>
      <c r="C57" s="108" t="s">
        <v>242</v>
      </c>
      <c r="D57" s="130" t="s">
        <v>243</v>
      </c>
      <c r="E57" s="141" t="s">
        <v>325</v>
      </c>
      <c r="F57" s="141" t="s">
        <v>326</v>
      </c>
      <c r="G57" s="141" t="s">
        <v>327</v>
      </c>
      <c r="H57" s="141" t="s">
        <v>328</v>
      </c>
      <c r="I57" s="44" t="str">
        <f>Names!F53</f>
        <v>Sebastian Pontin</v>
      </c>
      <c r="J57" s="47">
        <f t="shared" si="1"/>
        <v>0</v>
      </c>
      <c r="K57" s="47">
        <f t="shared" si="5"/>
        <v>0</v>
      </c>
      <c r="L57" s="30"/>
      <c r="M57" s="30"/>
      <c r="N57" s="30"/>
      <c r="O57" s="30"/>
      <c r="P57" s="30"/>
    </row>
    <row r="58" spans="1:16" ht="18" customHeight="1" x14ac:dyDescent="0.2">
      <c r="A58" s="107">
        <v>0.41666666666666669</v>
      </c>
      <c r="B58" s="23" t="s">
        <v>244</v>
      </c>
      <c r="C58" s="23" t="s">
        <v>245</v>
      </c>
      <c r="D58" s="129" t="s">
        <v>246</v>
      </c>
      <c r="E58" s="141" t="s">
        <v>329</v>
      </c>
      <c r="F58" s="141" t="s">
        <v>330</v>
      </c>
      <c r="G58" s="141" t="s">
        <v>331</v>
      </c>
      <c r="H58" s="141" t="s">
        <v>328</v>
      </c>
      <c r="I58" s="44" t="str">
        <f>Names!F54</f>
        <v>Joel Preston</v>
      </c>
      <c r="J58" s="47">
        <f t="shared" si="1"/>
        <v>1</v>
      </c>
      <c r="K58" s="47">
        <f t="shared" si="5"/>
        <v>1</v>
      </c>
      <c r="L58" s="30"/>
      <c r="M58" s="30"/>
      <c r="N58" s="30"/>
      <c r="O58" s="30"/>
      <c r="P58" s="30"/>
    </row>
    <row r="59" spans="1:16" ht="18" customHeight="1" x14ac:dyDescent="0.25">
      <c r="A59" s="107">
        <v>0.47916666666666669</v>
      </c>
      <c r="B59" s="23" t="s">
        <v>247</v>
      </c>
      <c r="C59" s="108" t="s">
        <v>248</v>
      </c>
      <c r="D59" s="130" t="s">
        <v>249</v>
      </c>
      <c r="E59" s="141" t="s">
        <v>327</v>
      </c>
      <c r="F59" s="141" t="s">
        <v>331</v>
      </c>
      <c r="G59" s="141" t="s">
        <v>332</v>
      </c>
      <c r="H59" s="141" t="s">
        <v>328</v>
      </c>
      <c r="I59" s="44" t="str">
        <f>Names!F55</f>
        <v>Declan Reeves</v>
      </c>
      <c r="J59" s="47">
        <f t="shared" si="1"/>
        <v>1</v>
      </c>
      <c r="K59" s="47">
        <f t="shared" si="5"/>
        <v>1</v>
      </c>
      <c r="L59" s="30"/>
      <c r="M59" s="30"/>
      <c r="N59" s="30"/>
      <c r="O59" s="30"/>
      <c r="P59" s="30"/>
    </row>
    <row r="60" spans="1:16" ht="18" customHeight="1" x14ac:dyDescent="0.25">
      <c r="A60" s="123">
        <v>0.55555555555555558</v>
      </c>
      <c r="B60" s="124" t="s">
        <v>250</v>
      </c>
      <c r="C60" s="125" t="s">
        <v>251</v>
      </c>
      <c r="D60" s="136" t="s">
        <v>252</v>
      </c>
      <c r="E60" s="141" t="s">
        <v>330</v>
      </c>
      <c r="F60" s="141" t="s">
        <v>328</v>
      </c>
      <c r="G60" s="141" t="s">
        <v>332</v>
      </c>
      <c r="H60" s="142"/>
      <c r="I60" s="44" t="str">
        <f>Names!F56</f>
        <v>Lynne Reeves</v>
      </c>
      <c r="J60" s="47">
        <f t="shared" si="1"/>
        <v>1</v>
      </c>
      <c r="K60" s="47">
        <f t="shared" si="5"/>
        <v>1</v>
      </c>
      <c r="L60" s="30"/>
      <c r="M60" s="30"/>
      <c r="N60" s="30"/>
      <c r="O60" s="30"/>
      <c r="P60" s="30"/>
    </row>
    <row r="61" spans="1:16" ht="18" customHeight="1" x14ac:dyDescent="0.25">
      <c r="A61" s="121"/>
      <c r="B61" s="118"/>
      <c r="C61" s="122"/>
      <c r="D61" s="122"/>
      <c r="E61" s="122"/>
      <c r="F61" s="120"/>
      <c r="G61" s="116"/>
      <c r="H61" s="116"/>
      <c r="I61" s="44" t="str">
        <f>Names!F57</f>
        <v>Gary Regeling</v>
      </c>
      <c r="J61" s="47">
        <f t="shared" si="1"/>
        <v>0</v>
      </c>
      <c r="K61" s="47">
        <f t="shared" si="5"/>
        <v>0</v>
      </c>
      <c r="L61" s="30"/>
      <c r="M61" s="30"/>
      <c r="N61" s="30"/>
      <c r="O61" s="30"/>
      <c r="P61" s="30"/>
    </row>
    <row r="62" spans="1:16" ht="18" customHeight="1" x14ac:dyDescent="0.25">
      <c r="A62" s="139" t="s">
        <v>253</v>
      </c>
      <c r="B62" s="118"/>
      <c r="C62" s="122"/>
      <c r="D62" s="122"/>
      <c r="E62" s="122"/>
      <c r="F62" s="116"/>
      <c r="G62" s="116"/>
      <c r="H62" s="116"/>
      <c r="I62" s="44" t="str">
        <f>Names!F58</f>
        <v>Charlie Rezek</v>
      </c>
      <c r="J62" s="47">
        <f t="shared" si="1"/>
        <v>2</v>
      </c>
      <c r="K62" s="47">
        <f t="shared" si="5"/>
        <v>1</v>
      </c>
      <c r="L62" s="30"/>
      <c r="M62" s="30"/>
      <c r="N62" s="30"/>
      <c r="O62" s="30"/>
      <c r="P62" s="30"/>
    </row>
    <row r="63" spans="1:16" ht="18" customHeight="1" x14ac:dyDescent="0.25">
      <c r="A63" s="126">
        <v>0.35416666666666669</v>
      </c>
      <c r="B63" s="127" t="s">
        <v>254</v>
      </c>
      <c r="C63" s="128" t="s">
        <v>255</v>
      </c>
      <c r="D63" s="128" t="s">
        <v>248</v>
      </c>
      <c r="E63" s="141" t="s">
        <v>333</v>
      </c>
      <c r="F63" s="141" t="s">
        <v>334</v>
      </c>
      <c r="G63" s="141" t="s">
        <v>335</v>
      </c>
      <c r="H63" s="141" t="s">
        <v>336</v>
      </c>
      <c r="I63" s="44" t="str">
        <f>Names!F59</f>
        <v>Harry Rezek</v>
      </c>
      <c r="J63" s="47">
        <f t="shared" si="1"/>
        <v>3</v>
      </c>
      <c r="K63" s="47">
        <f t="shared" si="5"/>
        <v>0</v>
      </c>
      <c r="L63" s="30"/>
      <c r="M63" s="30"/>
      <c r="N63" s="30"/>
      <c r="O63" s="30"/>
      <c r="P63" s="30"/>
    </row>
    <row r="64" spans="1:16" ht="18" customHeight="1" x14ac:dyDescent="0.25">
      <c r="A64" s="107">
        <v>0.41666666666666669</v>
      </c>
      <c r="B64" s="23" t="s">
        <v>259</v>
      </c>
      <c r="C64" s="108" t="s">
        <v>260</v>
      </c>
      <c r="D64" s="108" t="s">
        <v>261</v>
      </c>
      <c r="E64" s="141" t="s">
        <v>337</v>
      </c>
      <c r="F64" s="141" t="s">
        <v>336</v>
      </c>
      <c r="G64" s="141" t="s">
        <v>338</v>
      </c>
      <c r="H64" s="141" t="s">
        <v>336</v>
      </c>
      <c r="I64" s="44" t="str">
        <f>Names!F60</f>
        <v>Jack Rezek</v>
      </c>
      <c r="J64" s="47">
        <f t="shared" si="1"/>
        <v>2</v>
      </c>
      <c r="K64" s="47">
        <f t="shared" si="5"/>
        <v>1</v>
      </c>
      <c r="L64" s="30"/>
      <c r="M64" s="30"/>
      <c r="N64" s="30"/>
      <c r="O64" s="30"/>
      <c r="P64" s="30"/>
    </row>
    <row r="65" spans="1:16" ht="18" customHeight="1" x14ac:dyDescent="0.25">
      <c r="A65" s="107">
        <v>0.49305555555555558</v>
      </c>
      <c r="B65" s="23" t="s">
        <v>262</v>
      </c>
      <c r="C65" s="108" t="s">
        <v>263</v>
      </c>
      <c r="D65" s="108" t="s">
        <v>264</v>
      </c>
      <c r="E65" s="141" t="s">
        <v>336</v>
      </c>
      <c r="F65" s="141" t="s">
        <v>337</v>
      </c>
      <c r="G65" s="141" t="s">
        <v>339</v>
      </c>
      <c r="H65" s="142"/>
      <c r="I65" s="44" t="str">
        <f>Names!F61</f>
        <v>Harrison Roberts</v>
      </c>
      <c r="J65" s="47">
        <f t="shared" si="1"/>
        <v>0</v>
      </c>
      <c r="K65" s="47">
        <f t="shared" si="5"/>
        <v>0</v>
      </c>
      <c r="L65" s="30"/>
      <c r="M65" s="30"/>
      <c r="N65" s="30"/>
      <c r="O65" s="30"/>
      <c r="P65" s="30"/>
    </row>
    <row r="66" spans="1:16" ht="18" customHeight="1" x14ac:dyDescent="0.25">
      <c r="A66" s="106">
        <v>0.57638888888888895</v>
      </c>
      <c r="B66" s="23" t="s">
        <v>256</v>
      </c>
      <c r="C66" s="108" t="s">
        <v>257</v>
      </c>
      <c r="D66" s="108" t="s">
        <v>258</v>
      </c>
      <c r="E66" s="141" t="s">
        <v>338</v>
      </c>
      <c r="F66" s="141" t="s">
        <v>335</v>
      </c>
      <c r="G66" s="141" t="s">
        <v>339</v>
      </c>
      <c r="H66" s="141" t="s">
        <v>336</v>
      </c>
      <c r="I66" s="44" t="str">
        <f>Names!F62</f>
        <v>Harry Robinson</v>
      </c>
      <c r="J66" s="47">
        <f t="shared" si="1"/>
        <v>0</v>
      </c>
      <c r="K66" s="47">
        <f t="shared" si="5"/>
        <v>0</v>
      </c>
      <c r="L66" s="30"/>
      <c r="M66" s="30"/>
      <c r="N66" s="30"/>
      <c r="O66" s="30"/>
      <c r="P66" s="30"/>
    </row>
    <row r="67" spans="1:16" ht="18" customHeight="1" x14ac:dyDescent="0.25">
      <c r="A67" s="35"/>
      <c r="B67" s="35"/>
      <c r="C67" s="11"/>
      <c r="D67" s="11"/>
      <c r="E67" s="90"/>
      <c r="F67" s="35"/>
      <c r="G67" s="35"/>
      <c r="H67" s="115"/>
      <c r="I67" s="44" t="str">
        <f>Names!F63</f>
        <v>Lachlan Safstron</v>
      </c>
      <c r="J67" s="47">
        <f t="shared" si="1"/>
        <v>0</v>
      </c>
      <c r="K67" s="47">
        <f t="shared" si="5"/>
        <v>0</v>
      </c>
      <c r="L67" s="30"/>
      <c r="M67" s="30"/>
      <c r="N67" s="30"/>
      <c r="O67" s="30"/>
      <c r="P67" s="30"/>
    </row>
    <row r="68" spans="1:16" ht="18" customHeight="1" x14ac:dyDescent="0.25">
      <c r="A68" s="35"/>
      <c r="B68" s="35"/>
      <c r="C68" s="35"/>
      <c r="D68" s="35"/>
      <c r="E68" s="56"/>
      <c r="F68" s="57"/>
      <c r="G68" s="90"/>
      <c r="H68" s="115"/>
      <c r="I68" s="44" t="str">
        <f>Names!F64</f>
        <v>Alan Schloss</v>
      </c>
      <c r="J68" s="47">
        <f t="shared" ref="J68:J88" si="6">COUNTIF($E$50:$G$701,I68)</f>
        <v>2</v>
      </c>
      <c r="K68" s="47">
        <f t="shared" si="5"/>
        <v>1</v>
      </c>
      <c r="L68" s="30"/>
      <c r="M68" s="30"/>
      <c r="N68" s="30"/>
      <c r="O68" s="30"/>
      <c r="P68" s="30"/>
    </row>
    <row r="69" spans="1:16" ht="18" customHeight="1" x14ac:dyDescent="0.25">
      <c r="A69" s="35"/>
      <c r="B69" s="35"/>
      <c r="C69" s="35"/>
      <c r="D69" s="35"/>
      <c r="E69" s="56"/>
      <c r="F69" s="57"/>
      <c r="G69" s="90"/>
      <c r="H69" s="115"/>
      <c r="I69" s="44" t="str">
        <f>Names!F65</f>
        <v>Sam Scully</v>
      </c>
      <c r="J69" s="47">
        <f t="shared" si="6"/>
        <v>2</v>
      </c>
      <c r="K69" s="47">
        <f t="shared" si="5"/>
        <v>1</v>
      </c>
      <c r="L69" s="30"/>
      <c r="M69" s="30"/>
      <c r="N69" s="30"/>
      <c r="O69" s="30"/>
      <c r="P69" s="30"/>
    </row>
    <row r="70" spans="1:16" ht="18" customHeight="1" x14ac:dyDescent="0.35">
      <c r="A70" s="41" t="s">
        <v>265</v>
      </c>
      <c r="B70" s="42"/>
      <c r="C70" s="11"/>
      <c r="D70" s="11"/>
      <c r="E70" s="138"/>
      <c r="F70" s="13" t="s">
        <v>266</v>
      </c>
      <c r="G70" s="14"/>
      <c r="H70" s="115"/>
      <c r="I70" s="44" t="str">
        <f>Names!F66</f>
        <v>Marley Smy</v>
      </c>
      <c r="J70" s="47">
        <f t="shared" si="6"/>
        <v>0</v>
      </c>
      <c r="K70" s="47">
        <f t="shared" si="5"/>
        <v>0</v>
      </c>
      <c r="L70" s="30"/>
      <c r="M70" s="30"/>
      <c r="N70" s="30"/>
      <c r="O70" s="30"/>
      <c r="P70" s="30"/>
    </row>
    <row r="71" spans="1:16" ht="18" customHeight="1" x14ac:dyDescent="0.25">
      <c r="A71" s="91"/>
      <c r="B71" s="62"/>
      <c r="C71" s="63"/>
      <c r="D71" s="63"/>
      <c r="E71" s="90"/>
      <c r="F71" s="90"/>
      <c r="G71" s="90"/>
      <c r="H71" s="115"/>
      <c r="I71" s="44" t="str">
        <f>Names!F67</f>
        <v>Ben Stanton</v>
      </c>
      <c r="J71" s="47">
        <f t="shared" si="6"/>
        <v>0</v>
      </c>
      <c r="K71" s="47">
        <f t="shared" si="5"/>
        <v>0</v>
      </c>
      <c r="L71" s="30"/>
      <c r="M71" s="30"/>
      <c r="N71" s="30"/>
      <c r="O71" s="30"/>
      <c r="P71" s="30"/>
    </row>
    <row r="72" spans="1:16" ht="18" customHeight="1" x14ac:dyDescent="0.25">
      <c r="A72" s="112" t="s">
        <v>267</v>
      </c>
      <c r="B72" s="113"/>
      <c r="C72" s="114" t="s">
        <v>268</v>
      </c>
      <c r="D72" s="114"/>
      <c r="E72" s="90"/>
      <c r="F72" s="90"/>
      <c r="G72" s="90"/>
      <c r="H72" s="115"/>
      <c r="I72" s="44" t="str">
        <f>Names!F68</f>
        <v>Patrick Stibbard</v>
      </c>
      <c r="J72" s="47">
        <f t="shared" si="6"/>
        <v>3</v>
      </c>
      <c r="K72" s="47">
        <f t="shared" si="5"/>
        <v>2</v>
      </c>
      <c r="L72" s="30"/>
      <c r="M72" s="30"/>
      <c r="N72" s="30"/>
      <c r="O72" s="30"/>
      <c r="P72" s="30"/>
    </row>
    <row r="73" spans="1:16" ht="18" customHeight="1" x14ac:dyDescent="0.2">
      <c r="A73" s="106">
        <v>0.35416666666666669</v>
      </c>
      <c r="B73" s="23" t="s">
        <v>212</v>
      </c>
      <c r="C73" s="129" t="s">
        <v>269</v>
      </c>
      <c r="D73" s="137"/>
      <c r="E73" s="141" t="s">
        <v>306</v>
      </c>
      <c r="F73" s="88"/>
      <c r="G73" s="88"/>
      <c r="H73" s="88"/>
      <c r="I73" s="44" t="str">
        <f>Names!F69</f>
        <v>Lucas Stibbard</v>
      </c>
      <c r="J73" s="47">
        <f t="shared" si="6"/>
        <v>0</v>
      </c>
      <c r="K73" s="47">
        <f t="shared" si="5"/>
        <v>0</v>
      </c>
      <c r="L73" s="30"/>
      <c r="M73" s="30"/>
      <c r="N73" s="30"/>
      <c r="O73" s="30"/>
      <c r="P73" s="30"/>
    </row>
    <row r="74" spans="1:16" ht="26.45" customHeight="1" x14ac:dyDescent="0.2">
      <c r="A74" s="107">
        <v>0.41666666666666669</v>
      </c>
      <c r="B74" s="23" t="s">
        <v>231</v>
      </c>
      <c r="C74" s="129" t="s">
        <v>270</v>
      </c>
      <c r="D74" s="137"/>
      <c r="E74" s="141" t="s">
        <v>320</v>
      </c>
      <c r="F74" s="88"/>
      <c r="G74" s="88"/>
      <c r="H74" s="88"/>
      <c r="I74" s="44" t="str">
        <f>Names!F70</f>
        <v>Jonathan Terry</v>
      </c>
      <c r="J74" s="47">
        <f t="shared" si="6"/>
        <v>0</v>
      </c>
      <c r="K74" s="47">
        <f t="shared" si="5"/>
        <v>0</v>
      </c>
      <c r="L74" s="30"/>
      <c r="M74" s="30"/>
      <c r="N74" s="30"/>
      <c r="O74" s="30"/>
      <c r="P74" s="30"/>
    </row>
    <row r="75" spans="1:16" ht="18" customHeight="1" x14ac:dyDescent="0.2">
      <c r="A75" s="107">
        <v>0.49305555555555558</v>
      </c>
      <c r="B75" s="23" t="s">
        <v>218</v>
      </c>
      <c r="C75" s="129" t="s">
        <v>271</v>
      </c>
      <c r="D75" s="137"/>
      <c r="E75" s="141" t="s">
        <v>311</v>
      </c>
      <c r="F75" s="88"/>
      <c r="G75" s="88"/>
      <c r="H75" s="88"/>
      <c r="I75" s="44" t="str">
        <f>Names!F71</f>
        <v xml:space="preserve"> Jaidan  Thorp</v>
      </c>
      <c r="J75" s="47">
        <f t="shared" si="6"/>
        <v>0</v>
      </c>
      <c r="K75" s="47">
        <f t="shared" si="5"/>
        <v>0</v>
      </c>
      <c r="L75" s="30"/>
      <c r="M75" s="30"/>
      <c r="N75" s="30"/>
      <c r="O75" s="30"/>
      <c r="P75" s="30"/>
    </row>
    <row r="76" spans="1:16" ht="18" customHeight="1" x14ac:dyDescent="0.2">
      <c r="A76" s="107">
        <v>0.56944444444444442</v>
      </c>
      <c r="B76" s="23" t="s">
        <v>259</v>
      </c>
      <c r="C76" s="129" t="s">
        <v>272</v>
      </c>
      <c r="D76" s="137"/>
      <c r="E76" s="141" t="s">
        <v>339</v>
      </c>
      <c r="F76" s="88"/>
      <c r="G76" s="88"/>
      <c r="H76" s="88"/>
      <c r="I76" s="44" t="str">
        <f>Names!F72</f>
        <v>Luke Truslove-Jones</v>
      </c>
      <c r="J76" s="47">
        <f t="shared" si="6"/>
        <v>0</v>
      </c>
      <c r="K76" s="47">
        <f t="shared" si="5"/>
        <v>0</v>
      </c>
      <c r="L76" s="30"/>
      <c r="M76" s="30"/>
      <c r="N76" s="30"/>
      <c r="O76" s="30"/>
      <c r="P76" s="30"/>
    </row>
    <row r="77" spans="1:16" ht="18" customHeight="1" x14ac:dyDescent="0.2">
      <c r="A77" s="107">
        <v>0.64583333333333337</v>
      </c>
      <c r="B77" s="23" t="s">
        <v>221</v>
      </c>
      <c r="C77" s="129" t="s">
        <v>273</v>
      </c>
      <c r="D77" s="137"/>
      <c r="E77" s="141" t="s">
        <v>313</v>
      </c>
      <c r="F77" s="88"/>
      <c r="G77" s="88"/>
      <c r="H77" s="88"/>
      <c r="I77" s="44" t="str">
        <f>Names!F73</f>
        <v>Zane Turner</v>
      </c>
      <c r="J77" s="47">
        <f t="shared" si="6"/>
        <v>1</v>
      </c>
      <c r="K77" s="47">
        <f t="shared" si="5"/>
        <v>0</v>
      </c>
      <c r="L77" s="30"/>
      <c r="M77" s="30"/>
      <c r="N77" s="30"/>
      <c r="O77" s="30"/>
      <c r="P77" s="30"/>
    </row>
    <row r="78" spans="1:16" ht="18" customHeight="1" x14ac:dyDescent="0.2">
      <c r="A78" s="106">
        <v>0.72222222222222221</v>
      </c>
      <c r="B78" s="23" t="s">
        <v>237</v>
      </c>
      <c r="C78" s="129" t="s">
        <v>274</v>
      </c>
      <c r="D78" s="137"/>
      <c r="E78" s="141" t="s">
        <v>324</v>
      </c>
      <c r="F78" s="88"/>
      <c r="G78" s="88"/>
      <c r="H78" s="88"/>
      <c r="I78" s="44" t="str">
        <f>Names!F74</f>
        <v>Siena Tyson-Vernon</v>
      </c>
      <c r="J78" s="47">
        <f t="shared" si="6"/>
        <v>1</v>
      </c>
      <c r="K78" s="47">
        <f t="shared" si="5"/>
        <v>1</v>
      </c>
      <c r="L78" s="30"/>
      <c r="M78" s="30"/>
      <c r="N78" s="30"/>
      <c r="O78" s="30"/>
      <c r="P78" s="30"/>
    </row>
    <row r="79" spans="1:16" ht="18" customHeight="1" x14ac:dyDescent="0.2">
      <c r="A79" s="131"/>
      <c r="B79" s="118"/>
      <c r="C79" s="118"/>
      <c r="D79" s="118"/>
      <c r="E79" s="116"/>
      <c r="F79" s="116"/>
      <c r="G79" s="116"/>
      <c r="H79" s="115"/>
      <c r="I79" s="44" t="str">
        <f>Names!F75</f>
        <v>Brian Walsh</v>
      </c>
      <c r="J79" s="47">
        <f t="shared" si="6"/>
        <v>1</v>
      </c>
      <c r="K79" s="47">
        <f t="shared" si="5"/>
        <v>1</v>
      </c>
      <c r="L79" s="30"/>
      <c r="M79" s="30"/>
      <c r="N79" s="30"/>
      <c r="O79" s="30"/>
      <c r="P79" s="30"/>
    </row>
    <row r="80" spans="1:16" ht="18" customHeight="1" x14ac:dyDescent="0.25">
      <c r="A80" s="132" t="s">
        <v>275</v>
      </c>
      <c r="B80" s="114"/>
      <c r="C80" s="115"/>
      <c r="D80" s="115"/>
      <c r="E80" s="115"/>
      <c r="F80" s="115"/>
      <c r="G80" s="115"/>
      <c r="H80" s="115"/>
      <c r="I80" s="44" t="str">
        <f>Names!F76</f>
        <v>Thomas Walsh</v>
      </c>
      <c r="J80" s="47">
        <f t="shared" si="6"/>
        <v>0</v>
      </c>
      <c r="K80" s="47">
        <f t="shared" si="5"/>
        <v>0</v>
      </c>
      <c r="L80" s="30"/>
      <c r="M80" s="30"/>
      <c r="N80" s="30"/>
      <c r="O80" s="30"/>
      <c r="P80" s="30"/>
    </row>
    <row r="81" spans="1:16" ht="18" customHeight="1" x14ac:dyDescent="0.2">
      <c r="A81" s="106">
        <v>0.35416666666666669</v>
      </c>
      <c r="B81" s="23" t="s">
        <v>215</v>
      </c>
      <c r="C81" s="129" t="s">
        <v>276</v>
      </c>
      <c r="D81" s="137"/>
      <c r="E81" s="141" t="s">
        <v>307</v>
      </c>
      <c r="F81" s="88"/>
      <c r="G81" s="88"/>
      <c r="H81" s="88"/>
      <c r="I81" s="44" t="str">
        <f>Names!F77</f>
        <v>Lucas  Watt</v>
      </c>
      <c r="J81" s="47">
        <f t="shared" si="6"/>
        <v>2</v>
      </c>
      <c r="K81" s="47">
        <f t="shared" si="5"/>
        <v>2</v>
      </c>
      <c r="L81" s="30"/>
      <c r="M81" s="30"/>
      <c r="N81" s="30"/>
      <c r="O81" s="30"/>
      <c r="P81" s="30"/>
    </row>
    <row r="82" spans="1:16" ht="18" customHeight="1" x14ac:dyDescent="0.2">
      <c r="A82" s="107">
        <v>0.41666666666666669</v>
      </c>
      <c r="B82" s="23" t="s">
        <v>247</v>
      </c>
      <c r="C82" s="129" t="s">
        <v>277</v>
      </c>
      <c r="D82" s="137"/>
      <c r="E82" s="141" t="s">
        <v>331</v>
      </c>
      <c r="F82" s="88"/>
      <c r="G82" s="88"/>
      <c r="H82" s="88"/>
      <c r="I82" s="44" t="str">
        <f>Names!F78</f>
        <v>Lachlan Whincop</v>
      </c>
      <c r="J82" s="47">
        <f t="shared" si="6"/>
        <v>0</v>
      </c>
      <c r="K82" s="47">
        <f t="shared" ref="K82:K113" si="7">COUNTIF($E$42:$G$64,I82)</f>
        <v>0</v>
      </c>
      <c r="L82" s="30"/>
      <c r="M82" s="30"/>
      <c r="N82" s="30"/>
      <c r="O82" s="30"/>
      <c r="P82" s="30"/>
    </row>
    <row r="83" spans="1:16" ht="18" customHeight="1" x14ac:dyDescent="0.2">
      <c r="A83" s="107">
        <v>0.99305555555555547</v>
      </c>
      <c r="B83" s="23" t="s">
        <v>250</v>
      </c>
      <c r="C83" s="129" t="s">
        <v>278</v>
      </c>
      <c r="D83" s="137"/>
      <c r="E83" s="141" t="s">
        <v>332</v>
      </c>
      <c r="F83" s="88"/>
      <c r="G83" s="88"/>
      <c r="H83" s="88"/>
      <c r="I83" s="44" t="str">
        <f>Names!F79</f>
        <v>Will Whittingham</v>
      </c>
      <c r="J83" s="47">
        <f t="shared" si="6"/>
        <v>1</v>
      </c>
      <c r="K83" s="47">
        <f t="shared" si="7"/>
        <v>2</v>
      </c>
      <c r="L83" s="30"/>
      <c r="M83" s="30"/>
      <c r="N83" s="30"/>
      <c r="O83" s="30"/>
      <c r="P83" s="30"/>
    </row>
    <row r="84" spans="1:16" ht="18" customHeight="1" x14ac:dyDescent="0.2">
      <c r="A84" s="107">
        <v>0.57638888888888895</v>
      </c>
      <c r="B84" s="23" t="s">
        <v>234</v>
      </c>
      <c r="C84" s="129" t="s">
        <v>279</v>
      </c>
      <c r="D84" s="137"/>
      <c r="E84" s="141" t="s">
        <v>322</v>
      </c>
      <c r="F84" s="88"/>
      <c r="G84" s="88"/>
      <c r="H84" s="88"/>
      <c r="I84" s="44" t="str">
        <f>Names!F80</f>
        <v>Ryan Will</v>
      </c>
      <c r="J84" s="47">
        <f t="shared" si="6"/>
        <v>0</v>
      </c>
      <c r="K84" s="47">
        <f t="shared" si="7"/>
        <v>0</v>
      </c>
      <c r="L84" s="30"/>
      <c r="M84" s="30"/>
      <c r="N84" s="30"/>
      <c r="O84" s="30"/>
      <c r="P84" s="30"/>
    </row>
    <row r="85" spans="1:16" ht="18" customHeight="1" x14ac:dyDescent="0.2">
      <c r="A85" s="107">
        <v>0.65972222222222221</v>
      </c>
      <c r="B85" s="23" t="s">
        <v>262</v>
      </c>
      <c r="C85" s="129" t="s">
        <v>280</v>
      </c>
      <c r="D85" s="137"/>
      <c r="E85" s="141" t="s">
        <v>340</v>
      </c>
      <c r="F85" s="88"/>
      <c r="G85" s="88"/>
      <c r="H85" s="88"/>
      <c r="I85" s="44" t="str">
        <f>Names!F81</f>
        <v xml:space="preserve"> </v>
      </c>
      <c r="J85" s="47">
        <f t="shared" si="6"/>
        <v>0</v>
      </c>
      <c r="K85" s="47">
        <f t="shared" si="7"/>
        <v>0</v>
      </c>
      <c r="L85" s="30"/>
      <c r="M85" s="30"/>
      <c r="N85" s="30"/>
      <c r="O85" s="30"/>
      <c r="P85" s="30"/>
    </row>
    <row r="86" spans="1:16" ht="18" customHeight="1" x14ac:dyDescent="0.2">
      <c r="A86" s="117"/>
      <c r="B86" s="118"/>
      <c r="C86" s="118"/>
      <c r="D86" s="118"/>
      <c r="E86" s="116"/>
      <c r="F86" s="116"/>
      <c r="G86" s="116"/>
      <c r="H86" s="115"/>
      <c r="I86" s="44" t="str">
        <f>Names!F82</f>
        <v xml:space="preserve"> </v>
      </c>
      <c r="J86" s="47">
        <f t="shared" si="6"/>
        <v>0</v>
      </c>
      <c r="K86" s="47">
        <f t="shared" si="7"/>
        <v>0</v>
      </c>
      <c r="L86" s="30"/>
      <c r="M86" s="30"/>
      <c r="N86" s="30"/>
      <c r="O86" s="30"/>
      <c r="P86" s="30"/>
    </row>
    <row r="87" spans="1:16" ht="18" customHeight="1" x14ac:dyDescent="0.25">
      <c r="A87" s="132" t="s">
        <v>281</v>
      </c>
      <c r="B87" s="114"/>
      <c r="C87" s="115"/>
      <c r="D87" s="115"/>
      <c r="E87" s="115"/>
      <c r="F87" s="115"/>
      <c r="G87" s="115"/>
      <c r="H87" s="115"/>
      <c r="I87" s="44" t="str">
        <f>Names!F83</f>
        <v xml:space="preserve"> </v>
      </c>
      <c r="J87" s="47">
        <f t="shared" si="6"/>
        <v>0</v>
      </c>
      <c r="K87" s="47">
        <f t="shared" si="7"/>
        <v>0</v>
      </c>
      <c r="L87" s="30"/>
      <c r="M87" s="30"/>
      <c r="N87" s="30"/>
      <c r="O87" s="30"/>
      <c r="P87" s="30"/>
    </row>
    <row r="88" spans="1:16" ht="18" customHeight="1" x14ac:dyDescent="0.2">
      <c r="A88" s="106">
        <v>0.35416666666666669</v>
      </c>
      <c r="B88" s="23" t="s">
        <v>241</v>
      </c>
      <c r="C88" s="129" t="s">
        <v>282</v>
      </c>
      <c r="D88" s="137"/>
      <c r="E88" s="141" t="s">
        <v>341</v>
      </c>
      <c r="F88" s="88"/>
      <c r="G88" s="88"/>
      <c r="H88" s="88"/>
      <c r="I88" s="44" t="str">
        <f>Names!F84</f>
        <v xml:space="preserve"> </v>
      </c>
      <c r="J88" s="47">
        <f t="shared" si="6"/>
        <v>0</v>
      </c>
      <c r="K88" s="47">
        <f t="shared" si="7"/>
        <v>0</v>
      </c>
      <c r="L88" s="30"/>
      <c r="M88" s="30"/>
      <c r="N88" s="30"/>
      <c r="O88" s="30"/>
      <c r="P88" s="30"/>
    </row>
    <row r="89" spans="1:16" ht="18" customHeight="1" x14ac:dyDescent="0.2">
      <c r="A89" s="107">
        <v>0.41666666666666669</v>
      </c>
      <c r="B89" s="23" t="s">
        <v>254</v>
      </c>
      <c r="C89" s="129" t="s">
        <v>283</v>
      </c>
      <c r="D89" s="137"/>
      <c r="E89" s="88" t="s">
        <v>326</v>
      </c>
      <c r="F89" s="88"/>
      <c r="G89" s="88"/>
      <c r="H89" s="88"/>
      <c r="I89" s="44" t="str">
        <f>Names!F85</f>
        <v xml:space="preserve"> </v>
      </c>
      <c r="J89" s="47">
        <f t="shared" ref="J89:J120" si="8">COUNTIF($E$69:$G$720,I89)</f>
        <v>0</v>
      </c>
      <c r="K89" s="47">
        <f t="shared" si="7"/>
        <v>0</v>
      </c>
      <c r="L89" s="30"/>
      <c r="M89" s="30"/>
      <c r="N89" s="30"/>
      <c r="O89" s="30"/>
      <c r="P89" s="30"/>
    </row>
    <row r="90" spans="1:16" ht="18" customHeight="1" x14ac:dyDescent="0.2">
      <c r="A90" s="107">
        <v>0.47916666666666669</v>
      </c>
      <c r="B90" s="23" t="s">
        <v>225</v>
      </c>
      <c r="C90" s="129" t="s">
        <v>280</v>
      </c>
      <c r="D90" s="137"/>
      <c r="E90" s="88" t="s">
        <v>334</v>
      </c>
      <c r="F90" s="88"/>
      <c r="G90" s="88"/>
      <c r="H90" s="88"/>
      <c r="I90" s="44" t="str">
        <f>Names!F86</f>
        <v xml:space="preserve"> </v>
      </c>
      <c r="J90" s="47">
        <f t="shared" si="8"/>
        <v>0</v>
      </c>
      <c r="K90" s="47">
        <f t="shared" si="7"/>
        <v>0</v>
      </c>
      <c r="L90" s="30"/>
      <c r="M90" s="30"/>
      <c r="N90" s="30"/>
      <c r="O90" s="30"/>
      <c r="P90" s="30"/>
    </row>
    <row r="91" spans="1:16" ht="18" customHeight="1" x14ac:dyDescent="0.2">
      <c r="A91" s="107">
        <v>0.54166666666666663</v>
      </c>
      <c r="B91" s="23" t="s">
        <v>244</v>
      </c>
      <c r="C91" s="129" t="s">
        <v>284</v>
      </c>
      <c r="D91" s="137"/>
      <c r="E91" s="88" t="s">
        <v>315</v>
      </c>
      <c r="F91" s="88"/>
      <c r="G91" s="88"/>
      <c r="H91" s="88"/>
      <c r="I91" s="44" t="str">
        <f>Names!F87</f>
        <v xml:space="preserve"> </v>
      </c>
      <c r="J91" s="47">
        <f t="shared" si="8"/>
        <v>0</v>
      </c>
      <c r="K91" s="47">
        <f t="shared" si="7"/>
        <v>0</v>
      </c>
      <c r="L91" s="30"/>
      <c r="M91" s="30"/>
      <c r="N91" s="30"/>
      <c r="O91" s="30"/>
      <c r="P91" s="30"/>
    </row>
    <row r="92" spans="1:16" ht="18" customHeight="1" x14ac:dyDescent="0.2">
      <c r="A92" s="107">
        <v>0.60416666666666663</v>
      </c>
      <c r="B92" s="23" t="s">
        <v>228</v>
      </c>
      <c r="C92" s="129" t="s">
        <v>285</v>
      </c>
      <c r="D92" s="137"/>
      <c r="E92" s="141" t="s">
        <v>319</v>
      </c>
      <c r="F92" s="88"/>
      <c r="G92" s="88"/>
      <c r="H92" s="88"/>
      <c r="I92" s="44" t="str">
        <f>Names!F88</f>
        <v xml:space="preserve"> </v>
      </c>
      <c r="J92" s="47">
        <f t="shared" si="8"/>
        <v>0</v>
      </c>
      <c r="K92" s="47">
        <f t="shared" si="7"/>
        <v>0</v>
      </c>
      <c r="L92" s="30"/>
      <c r="M92" s="30"/>
      <c r="N92" s="30"/>
      <c r="O92" s="30"/>
      <c r="P92" s="30"/>
    </row>
    <row r="93" spans="1:16" ht="18" customHeight="1" x14ac:dyDescent="0.2">
      <c r="A93" s="134" t="s">
        <v>286</v>
      </c>
      <c r="B93" s="23" t="s">
        <v>256</v>
      </c>
      <c r="C93" s="129" t="s">
        <v>255</v>
      </c>
      <c r="D93" s="137"/>
      <c r="E93" s="141" t="s">
        <v>335</v>
      </c>
      <c r="F93" s="88"/>
      <c r="G93" s="88"/>
      <c r="H93" s="88"/>
      <c r="I93" s="44" t="str">
        <f>Names!F89</f>
        <v xml:space="preserve"> </v>
      </c>
      <c r="J93" s="47">
        <f t="shared" si="8"/>
        <v>0</v>
      </c>
      <c r="K93" s="47">
        <f t="shared" si="7"/>
        <v>0</v>
      </c>
      <c r="L93" s="30"/>
      <c r="M93" s="30"/>
      <c r="N93" s="30"/>
      <c r="O93" s="30"/>
      <c r="P93" s="30"/>
    </row>
    <row r="94" spans="1:16" ht="18" customHeight="1" x14ac:dyDescent="0.25">
      <c r="A94" s="112"/>
      <c r="B94" s="112"/>
      <c r="C94" s="115"/>
      <c r="D94" s="115"/>
      <c r="E94" s="115"/>
      <c r="F94" s="115"/>
      <c r="G94" s="115"/>
      <c r="H94" s="115"/>
      <c r="I94" s="44" t="str">
        <f>Names!F90</f>
        <v xml:space="preserve"> </v>
      </c>
      <c r="J94" s="47">
        <f t="shared" si="8"/>
        <v>0</v>
      </c>
      <c r="K94" s="47">
        <f t="shared" si="7"/>
        <v>0</v>
      </c>
      <c r="L94" s="30"/>
      <c r="M94" s="30"/>
      <c r="N94" s="30"/>
      <c r="O94" s="30"/>
      <c r="P94" s="30"/>
    </row>
    <row r="95" spans="1:16" ht="18" customHeight="1" x14ac:dyDescent="0.25">
      <c r="A95" s="132"/>
      <c r="B95" s="132"/>
      <c r="C95" s="115"/>
      <c r="D95" s="115"/>
      <c r="E95" s="115"/>
      <c r="F95" s="115"/>
      <c r="G95" s="115"/>
      <c r="H95" s="115"/>
      <c r="I95" s="44" t="str">
        <f>Names!F91</f>
        <v xml:space="preserve"> </v>
      </c>
      <c r="J95" s="47">
        <f t="shared" si="8"/>
        <v>0</v>
      </c>
      <c r="K95" s="47">
        <f t="shared" si="7"/>
        <v>0</v>
      </c>
      <c r="L95" s="30"/>
      <c r="M95" s="30"/>
      <c r="N95" s="30"/>
      <c r="O95" s="30"/>
      <c r="P95" s="30"/>
    </row>
    <row r="96" spans="1:16" ht="18" customHeight="1" x14ac:dyDescent="0.2">
      <c r="A96" s="114"/>
      <c r="B96" s="114"/>
      <c r="C96" s="115"/>
      <c r="D96" s="115"/>
      <c r="E96" s="116"/>
      <c r="F96" s="116"/>
      <c r="G96" s="116"/>
      <c r="H96" s="115"/>
      <c r="I96" s="44" t="str">
        <f>Names!F92</f>
        <v xml:space="preserve"> </v>
      </c>
      <c r="J96" s="47">
        <f t="shared" si="8"/>
        <v>0</v>
      </c>
      <c r="K96" s="47">
        <f t="shared" si="7"/>
        <v>0</v>
      </c>
      <c r="L96" s="30"/>
      <c r="M96" s="30"/>
      <c r="N96" s="30"/>
      <c r="O96" s="30"/>
      <c r="P96" s="30"/>
    </row>
    <row r="97" spans="1:16" ht="18" customHeight="1" x14ac:dyDescent="0.25">
      <c r="A97" s="132"/>
      <c r="B97" s="114"/>
      <c r="C97" s="115"/>
      <c r="D97" s="115"/>
      <c r="E97" s="115"/>
      <c r="F97" s="115"/>
      <c r="G97" s="115"/>
      <c r="H97" s="115"/>
      <c r="I97" s="44" t="str">
        <f>Names!F93</f>
        <v xml:space="preserve"> </v>
      </c>
      <c r="J97" s="47">
        <f t="shared" si="8"/>
        <v>0</v>
      </c>
      <c r="K97" s="47">
        <f t="shared" si="7"/>
        <v>0</v>
      </c>
      <c r="L97" s="30"/>
      <c r="M97" s="30"/>
      <c r="N97" s="30"/>
      <c r="O97" s="30"/>
      <c r="P97" s="30"/>
    </row>
    <row r="98" spans="1:16" ht="18" customHeight="1" x14ac:dyDescent="0.2">
      <c r="A98" s="114"/>
      <c r="B98" s="114"/>
      <c r="C98" s="115"/>
      <c r="D98" s="115"/>
      <c r="E98" s="115"/>
      <c r="F98" s="115"/>
      <c r="G98" s="115"/>
      <c r="H98" s="115"/>
      <c r="I98" s="44" t="str">
        <f>Names!F94</f>
        <v xml:space="preserve"> </v>
      </c>
      <c r="J98" s="47">
        <f t="shared" si="8"/>
        <v>0</v>
      </c>
      <c r="K98" s="47">
        <f t="shared" si="7"/>
        <v>0</v>
      </c>
      <c r="L98" s="30"/>
      <c r="M98" s="30"/>
      <c r="N98" s="30"/>
      <c r="O98" s="30"/>
      <c r="P98" s="30"/>
    </row>
    <row r="99" spans="1:16" ht="16.899999999999999" customHeight="1" x14ac:dyDescent="0.25">
      <c r="A99" s="112"/>
      <c r="B99" s="112"/>
      <c r="C99" s="115"/>
      <c r="D99" s="115"/>
      <c r="E99" s="115"/>
      <c r="F99" s="115"/>
      <c r="G99" s="115"/>
      <c r="H99" s="115"/>
      <c r="I99" s="44" t="str">
        <f>Names!F95</f>
        <v xml:space="preserve"> </v>
      </c>
      <c r="J99" s="47">
        <f t="shared" si="8"/>
        <v>0</v>
      </c>
      <c r="K99" s="47">
        <f t="shared" si="7"/>
        <v>0</v>
      </c>
      <c r="L99" s="30"/>
      <c r="M99" s="30"/>
      <c r="N99" s="30"/>
      <c r="O99" s="30"/>
      <c r="P99" s="30"/>
    </row>
    <row r="100" spans="1:16" ht="18" customHeight="1" x14ac:dyDescent="0.25">
      <c r="A100" s="132"/>
      <c r="B100" s="132"/>
      <c r="C100" s="115"/>
      <c r="D100" s="115"/>
      <c r="E100" s="115"/>
      <c r="F100" s="115"/>
      <c r="G100" s="115"/>
      <c r="H100" s="115"/>
      <c r="I100" s="44" t="str">
        <f>Names!F96</f>
        <v xml:space="preserve"> </v>
      </c>
      <c r="J100" s="47">
        <f t="shared" si="8"/>
        <v>0</v>
      </c>
      <c r="K100" s="47">
        <f t="shared" si="7"/>
        <v>0</v>
      </c>
      <c r="L100" s="30"/>
      <c r="M100" s="30"/>
      <c r="N100" s="30"/>
      <c r="O100" s="30"/>
      <c r="P100" s="30"/>
    </row>
    <row r="101" spans="1:16" ht="18" customHeight="1" x14ac:dyDescent="0.2">
      <c r="A101" s="114"/>
      <c r="B101" s="114"/>
      <c r="C101" s="115"/>
      <c r="D101" s="115"/>
      <c r="E101" s="115"/>
      <c r="F101" s="115"/>
      <c r="G101" s="115"/>
      <c r="H101" s="115"/>
      <c r="I101" s="44" t="str">
        <f>Names!F97</f>
        <v xml:space="preserve"> </v>
      </c>
      <c r="J101" s="47">
        <f t="shared" si="8"/>
        <v>0</v>
      </c>
      <c r="K101" s="47">
        <f t="shared" si="7"/>
        <v>0</v>
      </c>
      <c r="L101" s="30"/>
      <c r="M101" s="30"/>
      <c r="N101" s="30"/>
      <c r="O101" s="30"/>
      <c r="P101" s="30"/>
    </row>
    <row r="102" spans="1:16" ht="18" customHeight="1" x14ac:dyDescent="0.25">
      <c r="A102" s="132"/>
      <c r="B102" s="114"/>
      <c r="C102" s="115"/>
      <c r="D102" s="115"/>
      <c r="E102" s="115"/>
      <c r="F102" s="115"/>
      <c r="G102" s="115"/>
      <c r="H102" s="115"/>
      <c r="I102" s="44" t="str">
        <f>Names!F98</f>
        <v xml:space="preserve"> </v>
      </c>
      <c r="J102" s="47">
        <f t="shared" si="8"/>
        <v>0</v>
      </c>
      <c r="K102" s="47">
        <f t="shared" si="7"/>
        <v>0</v>
      </c>
      <c r="L102" s="30"/>
      <c r="M102" s="30"/>
      <c r="N102" s="30"/>
      <c r="O102" s="30"/>
      <c r="P102" s="30"/>
    </row>
    <row r="103" spans="1:16" ht="18" customHeight="1" x14ac:dyDescent="0.2">
      <c r="A103" s="114"/>
      <c r="B103" s="114"/>
      <c r="C103" s="115"/>
      <c r="D103" s="115"/>
      <c r="E103" s="115"/>
      <c r="F103" s="115"/>
      <c r="G103" s="115"/>
      <c r="H103" s="115"/>
      <c r="I103" s="44" t="str">
        <f>Names!F99</f>
        <v xml:space="preserve"> </v>
      </c>
      <c r="J103" s="47">
        <f t="shared" si="8"/>
        <v>0</v>
      </c>
      <c r="K103" s="47">
        <f t="shared" si="7"/>
        <v>0</v>
      </c>
      <c r="L103" s="30"/>
      <c r="M103" s="30"/>
      <c r="N103" s="30"/>
      <c r="O103" s="30"/>
      <c r="P103" s="30"/>
    </row>
    <row r="104" spans="1:16" ht="18" customHeight="1" x14ac:dyDescent="0.25">
      <c r="A104" s="133"/>
      <c r="B104" s="132"/>
      <c r="C104" s="118"/>
      <c r="D104" s="118"/>
      <c r="E104" s="115"/>
      <c r="F104" s="115"/>
      <c r="G104" s="115"/>
      <c r="H104" s="115"/>
      <c r="I104" s="44" t="str">
        <f>Names!F100</f>
        <v xml:space="preserve"> </v>
      </c>
      <c r="J104" s="47">
        <f t="shared" si="8"/>
        <v>0</v>
      </c>
      <c r="K104" s="47">
        <f t="shared" si="7"/>
        <v>0</v>
      </c>
      <c r="L104" s="30"/>
      <c r="M104" s="30"/>
      <c r="N104" s="30"/>
      <c r="O104" s="30"/>
      <c r="P104" s="30"/>
    </row>
    <row r="105" spans="1:16" ht="18" customHeight="1" x14ac:dyDescent="0.25">
      <c r="A105" s="133"/>
      <c r="B105" s="132"/>
      <c r="C105" s="118"/>
      <c r="D105" s="118"/>
      <c r="E105" s="115"/>
      <c r="F105" s="115"/>
      <c r="G105" s="115"/>
      <c r="H105" s="115"/>
      <c r="I105" s="44">
        <f>Names!F101</f>
        <v>0</v>
      </c>
      <c r="J105" s="47">
        <f t="shared" si="8"/>
        <v>0</v>
      </c>
      <c r="K105" s="47">
        <f t="shared" si="7"/>
        <v>0</v>
      </c>
      <c r="L105" s="30"/>
      <c r="M105" s="30"/>
      <c r="N105" s="30"/>
      <c r="O105" s="30"/>
      <c r="P105" s="30"/>
    </row>
    <row r="106" spans="1:16" ht="18" customHeight="1" x14ac:dyDescent="0.25">
      <c r="A106" s="133"/>
      <c r="B106" s="132"/>
      <c r="C106" s="118"/>
      <c r="D106" s="118"/>
      <c r="E106" s="115"/>
      <c r="F106" s="115"/>
      <c r="G106" s="115"/>
      <c r="H106" s="115"/>
      <c r="I106" s="44">
        <f>Names!F102</f>
        <v>0</v>
      </c>
      <c r="J106" s="47">
        <f t="shared" si="8"/>
        <v>0</v>
      </c>
      <c r="K106" s="47">
        <f t="shared" si="7"/>
        <v>0</v>
      </c>
      <c r="L106" s="30"/>
      <c r="M106" s="30"/>
      <c r="N106" s="30"/>
      <c r="O106" s="30"/>
      <c r="P106" s="30"/>
    </row>
    <row r="107" spans="1:16" ht="18" customHeight="1" x14ac:dyDescent="0.25">
      <c r="A107" s="133"/>
      <c r="B107" s="132"/>
      <c r="C107" s="118"/>
      <c r="D107" s="118"/>
      <c r="E107" s="115"/>
      <c r="F107" s="115"/>
      <c r="G107" s="115"/>
      <c r="H107" s="115"/>
      <c r="I107" s="44">
        <f>Names!F103</f>
        <v>0</v>
      </c>
      <c r="J107" s="47">
        <f t="shared" si="8"/>
        <v>0</v>
      </c>
      <c r="K107" s="47">
        <f t="shared" si="7"/>
        <v>0</v>
      </c>
      <c r="L107" s="30"/>
      <c r="M107" s="30"/>
      <c r="N107" s="30"/>
      <c r="O107" s="30"/>
      <c r="P107" s="30"/>
    </row>
    <row r="108" spans="1:16" ht="18" customHeight="1" x14ac:dyDescent="0.25">
      <c r="A108" s="133"/>
      <c r="B108" s="132"/>
      <c r="C108" s="118"/>
      <c r="D108" s="118"/>
      <c r="E108" s="115"/>
      <c r="F108" s="115"/>
      <c r="G108" s="115"/>
      <c r="H108" s="35"/>
      <c r="I108" s="44">
        <f>Names!F104</f>
        <v>0</v>
      </c>
      <c r="J108" s="47">
        <f t="shared" si="8"/>
        <v>0</v>
      </c>
      <c r="K108" s="47">
        <f t="shared" si="7"/>
        <v>0</v>
      </c>
      <c r="L108" s="30"/>
      <c r="M108" s="30"/>
      <c r="N108" s="30"/>
      <c r="O108" s="30"/>
      <c r="P108" s="30"/>
    </row>
    <row r="109" spans="1:16" ht="18" customHeight="1" x14ac:dyDescent="0.25">
      <c r="A109" s="133"/>
      <c r="B109" s="132"/>
      <c r="C109" s="118"/>
      <c r="D109" s="118"/>
      <c r="E109" s="115"/>
      <c r="F109" s="115"/>
      <c r="G109" s="115"/>
      <c r="H109" s="35"/>
      <c r="I109" s="44">
        <f>Names!F105</f>
        <v>0</v>
      </c>
      <c r="J109" s="47">
        <f t="shared" si="8"/>
        <v>0</v>
      </c>
      <c r="K109" s="47">
        <f t="shared" si="7"/>
        <v>0</v>
      </c>
      <c r="L109" s="30"/>
      <c r="M109" s="30"/>
      <c r="N109" s="30"/>
      <c r="O109" s="30"/>
      <c r="P109" s="30"/>
    </row>
    <row r="110" spans="1:16" ht="18" customHeight="1" x14ac:dyDescent="0.25">
      <c r="A110" s="91"/>
      <c r="B110" s="62"/>
      <c r="C110" s="63"/>
      <c r="D110" s="63"/>
      <c r="E110" s="90"/>
      <c r="F110" s="90"/>
      <c r="G110" s="90"/>
      <c r="H110" s="35"/>
      <c r="I110" s="44">
        <f>Names!F106</f>
        <v>0</v>
      </c>
      <c r="J110" s="47">
        <f t="shared" si="8"/>
        <v>0</v>
      </c>
      <c r="K110" s="47">
        <f t="shared" si="7"/>
        <v>0</v>
      </c>
      <c r="L110" s="30"/>
      <c r="M110" s="30"/>
      <c r="N110" s="30"/>
      <c r="O110" s="30"/>
      <c r="P110" s="30"/>
    </row>
    <row r="111" spans="1:16" ht="18" customHeight="1" x14ac:dyDescent="0.25">
      <c r="A111" s="91"/>
      <c r="B111" s="62"/>
      <c r="C111" s="63"/>
      <c r="D111" s="63"/>
      <c r="E111" s="90"/>
      <c r="F111" s="90"/>
      <c r="G111" s="90"/>
      <c r="H111" s="35"/>
      <c r="I111" s="44">
        <f>Names!F107</f>
        <v>0</v>
      </c>
      <c r="J111" s="47">
        <f t="shared" si="8"/>
        <v>0</v>
      </c>
      <c r="K111" s="47">
        <f t="shared" si="7"/>
        <v>0</v>
      </c>
      <c r="L111" s="30"/>
      <c r="M111" s="30"/>
      <c r="N111" s="30"/>
      <c r="O111" s="30"/>
      <c r="P111" s="30"/>
    </row>
    <row r="112" spans="1:16" ht="18" customHeight="1" x14ac:dyDescent="0.25">
      <c r="A112" s="91"/>
      <c r="B112" s="62"/>
      <c r="C112" s="63"/>
      <c r="D112" s="63"/>
      <c r="E112" s="90"/>
      <c r="F112" s="90"/>
      <c r="G112" s="90"/>
      <c r="H112" s="35"/>
      <c r="I112" s="44">
        <f>Names!F108</f>
        <v>0</v>
      </c>
      <c r="J112" s="47">
        <f t="shared" si="8"/>
        <v>0</v>
      </c>
      <c r="K112" s="47">
        <f t="shared" si="7"/>
        <v>0</v>
      </c>
      <c r="L112" s="30"/>
      <c r="M112" s="30"/>
      <c r="N112" s="30"/>
      <c r="O112" s="30"/>
      <c r="P112" s="30"/>
    </row>
    <row r="113" spans="1:16" ht="18" customHeight="1" x14ac:dyDescent="0.25">
      <c r="A113" s="91"/>
      <c r="B113" s="62"/>
      <c r="C113" s="63"/>
      <c r="D113" s="63"/>
      <c r="E113" s="90"/>
      <c r="F113" s="90"/>
      <c r="G113" s="90"/>
      <c r="H113" s="35"/>
      <c r="I113" s="44">
        <f>Names!F109</f>
        <v>0</v>
      </c>
      <c r="J113" s="47">
        <f t="shared" si="8"/>
        <v>0</v>
      </c>
      <c r="K113" s="47">
        <f t="shared" si="7"/>
        <v>0</v>
      </c>
      <c r="L113" s="30"/>
      <c r="M113" s="30"/>
      <c r="N113" s="30"/>
      <c r="O113" s="30"/>
      <c r="P113" s="30"/>
    </row>
    <row r="114" spans="1:16" ht="18" customHeight="1" x14ac:dyDescent="0.25">
      <c r="A114" s="91"/>
      <c r="B114" s="62"/>
      <c r="C114" s="63"/>
      <c r="D114" s="63"/>
      <c r="E114" s="90"/>
      <c r="F114" s="90"/>
      <c r="G114" s="90"/>
      <c r="H114" s="35"/>
      <c r="I114" s="44">
        <f>Names!F110</f>
        <v>0</v>
      </c>
      <c r="J114" s="47">
        <f t="shared" si="8"/>
        <v>0</v>
      </c>
      <c r="K114" s="47">
        <f t="shared" ref="K114:K145" si="9">COUNTIF($E$42:$G$64,I114)</f>
        <v>0</v>
      </c>
      <c r="L114" s="30"/>
      <c r="M114" s="30"/>
      <c r="N114" s="30"/>
      <c r="O114" s="30"/>
      <c r="P114" s="30"/>
    </row>
    <row r="115" spans="1:16" ht="18" customHeight="1" x14ac:dyDescent="0.25">
      <c r="A115" s="91"/>
      <c r="B115" s="62"/>
      <c r="C115" s="63"/>
      <c r="D115" s="63"/>
      <c r="E115" s="90"/>
      <c r="F115" s="90"/>
      <c r="G115" s="90"/>
      <c r="H115" s="35"/>
      <c r="I115" s="44">
        <f>Names!F111</f>
        <v>0</v>
      </c>
      <c r="J115" s="47">
        <f t="shared" si="8"/>
        <v>0</v>
      </c>
      <c r="K115" s="47">
        <f t="shared" si="9"/>
        <v>0</v>
      </c>
      <c r="L115" s="30"/>
      <c r="M115" s="30"/>
      <c r="N115" s="30"/>
      <c r="O115" s="30"/>
      <c r="P115" s="30"/>
    </row>
    <row r="116" spans="1:16" ht="18" customHeight="1" x14ac:dyDescent="0.25">
      <c r="A116" s="91"/>
      <c r="B116" s="62"/>
      <c r="C116" s="63"/>
      <c r="D116" s="63"/>
      <c r="E116" s="90"/>
      <c r="F116" s="90"/>
      <c r="G116" s="90"/>
      <c r="H116" s="35"/>
      <c r="I116" s="44">
        <f>Names!F112</f>
        <v>0</v>
      </c>
      <c r="J116" s="47">
        <f t="shared" si="8"/>
        <v>0</v>
      </c>
      <c r="K116" s="47">
        <f t="shared" si="9"/>
        <v>0</v>
      </c>
      <c r="L116" s="30"/>
      <c r="M116" s="30"/>
      <c r="N116" s="30"/>
      <c r="O116" s="30"/>
      <c r="P116" s="30"/>
    </row>
    <row r="117" spans="1:16" ht="18" customHeight="1" x14ac:dyDescent="0.25">
      <c r="A117" s="91"/>
      <c r="B117" s="62"/>
      <c r="C117" s="63"/>
      <c r="D117" s="63"/>
      <c r="E117" s="90"/>
      <c r="F117" s="90"/>
      <c r="G117" s="90"/>
      <c r="H117" s="35"/>
      <c r="I117" s="44">
        <f>Names!F113</f>
        <v>0</v>
      </c>
      <c r="J117" s="47">
        <f t="shared" si="8"/>
        <v>0</v>
      </c>
      <c r="K117" s="47">
        <f t="shared" si="9"/>
        <v>0</v>
      </c>
      <c r="L117" s="30"/>
      <c r="M117" s="30"/>
      <c r="N117" s="30"/>
      <c r="O117" s="30"/>
      <c r="P117" s="30"/>
    </row>
    <row r="118" spans="1:16" ht="18" customHeight="1" x14ac:dyDescent="0.25">
      <c r="A118" s="91"/>
      <c r="B118" s="62"/>
      <c r="C118" s="63"/>
      <c r="D118" s="63"/>
      <c r="E118" s="90"/>
      <c r="F118" s="90"/>
      <c r="G118" s="90"/>
      <c r="H118" s="35"/>
      <c r="I118" s="44">
        <f>Names!F114</f>
        <v>0</v>
      </c>
      <c r="J118" s="47">
        <f t="shared" si="8"/>
        <v>0</v>
      </c>
      <c r="K118" s="47">
        <f t="shared" si="9"/>
        <v>0</v>
      </c>
      <c r="L118" s="30"/>
      <c r="M118" s="30"/>
      <c r="N118" s="30"/>
      <c r="O118" s="30"/>
      <c r="P118" s="30"/>
    </row>
    <row r="119" spans="1:16" ht="18" customHeight="1" x14ac:dyDescent="0.25">
      <c r="A119" s="91"/>
      <c r="B119" s="62"/>
      <c r="C119" s="63"/>
      <c r="D119" s="63"/>
      <c r="E119" s="90"/>
      <c r="F119" s="90"/>
      <c r="G119" s="90"/>
      <c r="H119" s="35"/>
      <c r="I119" s="44">
        <f>Names!F115</f>
        <v>0</v>
      </c>
      <c r="J119" s="47">
        <f t="shared" si="8"/>
        <v>0</v>
      </c>
      <c r="K119" s="47">
        <f t="shared" si="9"/>
        <v>0</v>
      </c>
      <c r="L119" s="30"/>
      <c r="M119" s="30"/>
      <c r="N119" s="30"/>
      <c r="O119" s="30"/>
      <c r="P119" s="30"/>
    </row>
    <row r="120" spans="1:16" ht="18" customHeight="1" x14ac:dyDescent="0.25">
      <c r="A120" s="91"/>
      <c r="B120" s="62"/>
      <c r="C120" s="63"/>
      <c r="D120" s="63"/>
      <c r="E120" s="90"/>
      <c r="F120" s="90"/>
      <c r="G120" s="90"/>
      <c r="H120" s="35"/>
      <c r="I120" s="44">
        <f>Names!F116</f>
        <v>0</v>
      </c>
      <c r="J120" s="47">
        <f t="shared" si="8"/>
        <v>0</v>
      </c>
      <c r="K120" s="47">
        <f t="shared" si="9"/>
        <v>0</v>
      </c>
      <c r="L120" s="30"/>
      <c r="M120" s="30"/>
      <c r="N120" s="30"/>
      <c r="O120" s="30"/>
      <c r="P120" s="30"/>
    </row>
    <row r="121" spans="1:16" ht="18" customHeight="1" x14ac:dyDescent="0.25">
      <c r="A121" s="91"/>
      <c r="B121" s="62"/>
      <c r="C121" s="63"/>
      <c r="D121" s="63"/>
      <c r="E121" s="90"/>
      <c r="F121" s="90"/>
      <c r="G121" s="90"/>
      <c r="H121" s="35"/>
      <c r="I121" s="44">
        <f>Names!F117</f>
        <v>0</v>
      </c>
      <c r="J121" s="47">
        <f t="shared" ref="J121:J152" si="10">COUNTIF($E$69:$G$720,I121)</f>
        <v>0</v>
      </c>
      <c r="K121" s="47">
        <f t="shared" si="9"/>
        <v>0</v>
      </c>
      <c r="L121" s="30"/>
      <c r="M121" s="30"/>
      <c r="N121" s="30"/>
      <c r="O121" s="30"/>
      <c r="P121" s="30"/>
    </row>
    <row r="122" spans="1:16" ht="18" customHeight="1" x14ac:dyDescent="0.25">
      <c r="A122" s="91"/>
      <c r="B122" s="62"/>
      <c r="C122" s="63"/>
      <c r="D122" s="63"/>
      <c r="E122" s="90"/>
      <c r="F122" s="90"/>
      <c r="G122" s="90"/>
      <c r="H122" s="35"/>
      <c r="I122" s="44">
        <f>Names!F118</f>
        <v>0</v>
      </c>
      <c r="J122" s="47">
        <f t="shared" si="10"/>
        <v>0</v>
      </c>
      <c r="K122" s="47">
        <f t="shared" si="9"/>
        <v>0</v>
      </c>
      <c r="L122" s="30"/>
      <c r="M122" s="30"/>
      <c r="N122" s="30"/>
      <c r="O122" s="30"/>
      <c r="P122" s="30"/>
    </row>
    <row r="123" spans="1:16" ht="18" customHeight="1" x14ac:dyDescent="0.25">
      <c r="A123" s="91"/>
      <c r="B123" s="62"/>
      <c r="C123" s="63"/>
      <c r="D123" s="63"/>
      <c r="E123" s="90"/>
      <c r="F123" s="90"/>
      <c r="G123" s="90"/>
      <c r="H123" s="35"/>
      <c r="I123" s="44">
        <f>Names!F119</f>
        <v>0</v>
      </c>
      <c r="J123" s="47">
        <f t="shared" si="10"/>
        <v>0</v>
      </c>
      <c r="K123" s="47">
        <f t="shared" si="9"/>
        <v>0</v>
      </c>
      <c r="L123" s="30"/>
      <c r="M123" s="30"/>
      <c r="N123" s="30"/>
      <c r="O123" s="30"/>
      <c r="P123" s="30"/>
    </row>
    <row r="124" spans="1:16" ht="18" customHeight="1" x14ac:dyDescent="0.25">
      <c r="A124" s="91"/>
      <c r="B124" s="62"/>
      <c r="C124" s="63"/>
      <c r="D124" s="63"/>
      <c r="E124" s="90"/>
      <c r="F124" s="90"/>
      <c r="G124" s="90"/>
      <c r="H124" s="35"/>
      <c r="I124" s="44">
        <f>Names!F120</f>
        <v>0</v>
      </c>
      <c r="J124" s="47">
        <f t="shared" si="10"/>
        <v>0</v>
      </c>
      <c r="K124" s="47">
        <f t="shared" si="9"/>
        <v>0</v>
      </c>
      <c r="L124" s="30"/>
      <c r="M124" s="30"/>
      <c r="N124" s="30"/>
      <c r="O124" s="30"/>
      <c r="P124" s="30"/>
    </row>
    <row r="125" spans="1:16" ht="18" customHeight="1" x14ac:dyDescent="0.25">
      <c r="A125" s="91"/>
      <c r="B125" s="62"/>
      <c r="C125" s="63"/>
      <c r="D125" s="63"/>
      <c r="E125" s="90"/>
      <c r="F125" s="90"/>
      <c r="G125" s="90"/>
      <c r="H125" s="35"/>
      <c r="I125" s="44">
        <f>Names!F121</f>
        <v>0</v>
      </c>
      <c r="J125" s="47">
        <f t="shared" si="10"/>
        <v>0</v>
      </c>
      <c r="K125" s="47">
        <f t="shared" si="9"/>
        <v>0</v>
      </c>
      <c r="L125" s="30"/>
      <c r="M125" s="30"/>
      <c r="N125" s="30"/>
      <c r="O125" s="30"/>
      <c r="P125" s="30"/>
    </row>
    <row r="126" spans="1:16" ht="18" customHeight="1" x14ac:dyDescent="0.25">
      <c r="A126" s="91"/>
      <c r="B126" s="62"/>
      <c r="C126" s="63"/>
      <c r="D126" s="63"/>
      <c r="E126" s="90"/>
      <c r="F126" s="90"/>
      <c r="G126" s="90"/>
      <c r="H126" s="35"/>
      <c r="I126" s="44">
        <f>Names!F122</f>
        <v>0</v>
      </c>
      <c r="J126" s="47">
        <f t="shared" si="10"/>
        <v>0</v>
      </c>
      <c r="K126" s="47">
        <f t="shared" si="9"/>
        <v>0</v>
      </c>
      <c r="L126" s="30"/>
      <c r="M126" s="30"/>
      <c r="N126" s="30"/>
      <c r="O126" s="30"/>
      <c r="P126" s="30"/>
    </row>
    <row r="127" spans="1:16" ht="18" customHeight="1" x14ac:dyDescent="0.25">
      <c r="A127" s="91"/>
      <c r="B127" s="62"/>
      <c r="C127" s="63"/>
      <c r="D127" s="63"/>
      <c r="E127" s="90"/>
      <c r="F127" s="90"/>
      <c r="G127" s="90"/>
      <c r="H127" s="35"/>
      <c r="I127" s="44">
        <f>Names!F123</f>
        <v>0</v>
      </c>
      <c r="J127" s="47">
        <f t="shared" si="10"/>
        <v>0</v>
      </c>
      <c r="K127" s="47">
        <f t="shared" si="9"/>
        <v>0</v>
      </c>
      <c r="L127" s="30"/>
      <c r="M127" s="30"/>
      <c r="N127" s="30"/>
      <c r="O127" s="30"/>
      <c r="P127" s="30"/>
    </row>
    <row r="128" spans="1:16" ht="18" customHeight="1" x14ac:dyDescent="0.25">
      <c r="A128" s="91"/>
      <c r="B128" s="62"/>
      <c r="C128" s="63"/>
      <c r="D128" s="63"/>
      <c r="E128" s="90"/>
      <c r="F128" s="90"/>
      <c r="G128" s="90"/>
      <c r="H128" s="35"/>
      <c r="I128" s="44">
        <f>Names!F124</f>
        <v>0</v>
      </c>
      <c r="J128" s="47">
        <f t="shared" si="10"/>
        <v>0</v>
      </c>
      <c r="K128" s="47">
        <f t="shared" si="9"/>
        <v>0</v>
      </c>
      <c r="L128" s="30"/>
      <c r="M128" s="30"/>
      <c r="N128" s="30"/>
      <c r="O128" s="30"/>
      <c r="P128" s="30"/>
    </row>
    <row r="129" spans="1:16" ht="18" customHeight="1" x14ac:dyDescent="0.25">
      <c r="A129" s="91"/>
      <c r="B129" s="62"/>
      <c r="C129" s="63"/>
      <c r="D129" s="63"/>
      <c r="E129" s="90"/>
      <c r="F129" s="90"/>
      <c r="G129" s="90"/>
      <c r="H129" s="35"/>
      <c r="I129" s="44">
        <f>Names!F125</f>
        <v>0</v>
      </c>
      <c r="J129" s="47">
        <f t="shared" si="10"/>
        <v>0</v>
      </c>
      <c r="K129" s="47">
        <f t="shared" si="9"/>
        <v>0</v>
      </c>
      <c r="L129" s="30"/>
      <c r="M129" s="30"/>
      <c r="N129" s="30"/>
      <c r="O129" s="30"/>
      <c r="P129" s="30"/>
    </row>
    <row r="130" spans="1:16" ht="18" customHeight="1" x14ac:dyDescent="0.25">
      <c r="A130" s="91"/>
      <c r="B130" s="62"/>
      <c r="C130" s="63"/>
      <c r="D130" s="63"/>
      <c r="E130" s="90"/>
      <c r="F130" s="90"/>
      <c r="G130" s="90"/>
      <c r="H130" s="35"/>
      <c r="I130" s="44">
        <f>Names!F126</f>
        <v>0</v>
      </c>
      <c r="J130" s="47">
        <f t="shared" si="10"/>
        <v>0</v>
      </c>
      <c r="K130" s="47">
        <f t="shared" si="9"/>
        <v>0</v>
      </c>
      <c r="L130" s="30"/>
      <c r="M130" s="30"/>
      <c r="N130" s="30"/>
      <c r="O130" s="30"/>
      <c r="P130" s="30"/>
    </row>
    <row r="131" spans="1:16" ht="18" customHeight="1" x14ac:dyDescent="0.25">
      <c r="A131" s="91"/>
      <c r="B131" s="62"/>
      <c r="C131" s="63"/>
      <c r="D131" s="63"/>
      <c r="E131" s="90"/>
      <c r="F131" s="90"/>
      <c r="G131" s="90"/>
      <c r="H131" s="35"/>
      <c r="I131" s="44">
        <f>Names!F127</f>
        <v>0</v>
      </c>
      <c r="J131" s="47">
        <f t="shared" si="10"/>
        <v>0</v>
      </c>
      <c r="K131" s="47">
        <f t="shared" si="9"/>
        <v>0</v>
      </c>
      <c r="L131" s="30"/>
      <c r="M131" s="30"/>
      <c r="N131" s="30"/>
      <c r="O131" s="30"/>
      <c r="P131" s="30"/>
    </row>
    <row r="132" spans="1:16" ht="18" customHeight="1" x14ac:dyDescent="0.25">
      <c r="A132" s="91"/>
      <c r="B132" s="62"/>
      <c r="C132" s="63"/>
      <c r="D132" s="63"/>
      <c r="E132" s="90"/>
      <c r="F132" s="90"/>
      <c r="G132" s="90"/>
      <c r="H132" s="35"/>
      <c r="I132" s="44">
        <f>Names!F128</f>
        <v>0</v>
      </c>
      <c r="J132" s="47">
        <f t="shared" si="10"/>
        <v>0</v>
      </c>
      <c r="K132" s="47">
        <f t="shared" si="9"/>
        <v>0</v>
      </c>
      <c r="L132" s="30"/>
      <c r="M132" s="30"/>
      <c r="N132" s="30"/>
      <c r="O132" s="30"/>
      <c r="P132" s="30"/>
    </row>
    <row r="133" spans="1:16" ht="18" customHeight="1" x14ac:dyDescent="0.25">
      <c r="A133" s="91"/>
      <c r="B133" s="62"/>
      <c r="C133" s="63"/>
      <c r="D133" s="63"/>
      <c r="E133" s="90"/>
      <c r="F133" s="90"/>
      <c r="G133" s="90"/>
      <c r="H133" s="35"/>
      <c r="I133" s="44">
        <f>Names!F129</f>
        <v>0</v>
      </c>
      <c r="J133" s="47">
        <f t="shared" si="10"/>
        <v>0</v>
      </c>
      <c r="K133" s="47">
        <f t="shared" si="9"/>
        <v>0</v>
      </c>
      <c r="L133" s="30"/>
      <c r="M133" s="30"/>
      <c r="N133" s="30"/>
      <c r="O133" s="30"/>
      <c r="P133" s="30"/>
    </row>
    <row r="134" spans="1:16" ht="18" customHeight="1" x14ac:dyDescent="0.25">
      <c r="A134" s="91"/>
      <c r="B134" s="62"/>
      <c r="C134" s="63"/>
      <c r="D134" s="63"/>
      <c r="E134" s="90"/>
      <c r="F134" s="90"/>
      <c r="G134" s="90"/>
      <c r="H134" s="35"/>
      <c r="I134" s="44">
        <f>Names!F130</f>
        <v>0</v>
      </c>
      <c r="J134" s="47">
        <f t="shared" si="10"/>
        <v>0</v>
      </c>
      <c r="K134" s="47">
        <f t="shared" si="9"/>
        <v>0</v>
      </c>
      <c r="L134" s="30"/>
      <c r="M134" s="30"/>
      <c r="N134" s="30"/>
      <c r="O134" s="30"/>
      <c r="P134" s="30"/>
    </row>
    <row r="135" spans="1:16" ht="18" customHeight="1" x14ac:dyDescent="0.25">
      <c r="A135" s="91"/>
      <c r="B135" s="62"/>
      <c r="C135" s="63"/>
      <c r="D135" s="63"/>
      <c r="E135" s="90"/>
      <c r="F135" s="90"/>
      <c r="G135" s="90"/>
      <c r="H135" s="35"/>
      <c r="I135" s="44">
        <f>Names!F131</f>
        <v>0</v>
      </c>
      <c r="J135" s="47">
        <f t="shared" si="10"/>
        <v>0</v>
      </c>
      <c r="K135" s="47">
        <f t="shared" si="9"/>
        <v>0</v>
      </c>
      <c r="L135" s="30"/>
      <c r="M135" s="30"/>
      <c r="N135" s="30"/>
      <c r="O135" s="30"/>
      <c r="P135" s="30"/>
    </row>
    <row r="136" spans="1:16" ht="18" customHeight="1" x14ac:dyDescent="0.25">
      <c r="A136" s="91"/>
      <c r="B136" s="62"/>
      <c r="C136" s="63"/>
      <c r="D136" s="63"/>
      <c r="E136" s="90"/>
      <c r="F136" s="90"/>
      <c r="G136" s="90"/>
      <c r="H136" s="35"/>
      <c r="I136" s="44">
        <f>Names!F132</f>
        <v>0</v>
      </c>
      <c r="J136" s="47">
        <f t="shared" si="10"/>
        <v>0</v>
      </c>
      <c r="K136" s="47">
        <f t="shared" si="9"/>
        <v>0</v>
      </c>
      <c r="L136" s="30"/>
      <c r="M136" s="30"/>
      <c r="N136" s="30"/>
      <c r="O136" s="30"/>
      <c r="P136" s="30"/>
    </row>
    <row r="137" spans="1:16" ht="18" customHeight="1" x14ac:dyDescent="0.25">
      <c r="A137" s="91"/>
      <c r="B137" s="62"/>
      <c r="C137" s="63"/>
      <c r="D137" s="63"/>
      <c r="E137" s="90"/>
      <c r="F137" s="90"/>
      <c r="G137" s="90"/>
      <c r="H137" s="35"/>
      <c r="I137" s="44">
        <f>Names!F133</f>
        <v>0</v>
      </c>
      <c r="J137" s="47">
        <f t="shared" si="10"/>
        <v>0</v>
      </c>
      <c r="K137" s="47">
        <f t="shared" si="9"/>
        <v>0</v>
      </c>
      <c r="L137" s="30"/>
      <c r="M137" s="30"/>
      <c r="N137" s="30"/>
      <c r="O137" s="30"/>
      <c r="P137" s="30"/>
    </row>
    <row r="138" spans="1:16" ht="18" customHeight="1" x14ac:dyDescent="0.25">
      <c r="A138" s="91"/>
      <c r="B138" s="62"/>
      <c r="C138" s="63"/>
      <c r="D138" s="63"/>
      <c r="E138" s="90"/>
      <c r="F138" s="90"/>
      <c r="G138" s="90"/>
      <c r="H138" s="35"/>
      <c r="I138" s="44">
        <f>Names!F134</f>
        <v>0</v>
      </c>
      <c r="J138" s="47">
        <f t="shared" si="10"/>
        <v>0</v>
      </c>
      <c r="K138" s="47">
        <f t="shared" si="9"/>
        <v>0</v>
      </c>
      <c r="L138" s="30"/>
      <c r="M138" s="30"/>
      <c r="N138" s="30"/>
      <c r="O138" s="30"/>
      <c r="P138" s="30"/>
    </row>
    <row r="139" spans="1:16" ht="18" customHeight="1" x14ac:dyDescent="0.25">
      <c r="A139" s="91"/>
      <c r="B139" s="62"/>
      <c r="C139" s="63"/>
      <c r="D139" s="63"/>
      <c r="E139" s="90"/>
      <c r="F139" s="90"/>
      <c r="G139" s="90"/>
      <c r="H139" s="35"/>
      <c r="I139" s="44">
        <f>Names!F135</f>
        <v>0</v>
      </c>
      <c r="J139" s="47">
        <f t="shared" si="10"/>
        <v>0</v>
      </c>
      <c r="K139" s="47">
        <f t="shared" si="9"/>
        <v>0</v>
      </c>
      <c r="L139" s="30"/>
      <c r="M139" s="30"/>
      <c r="N139" s="30"/>
      <c r="O139" s="30"/>
      <c r="P139" s="30"/>
    </row>
    <row r="140" spans="1:16" ht="18" customHeight="1" x14ac:dyDescent="0.25">
      <c r="A140" s="91"/>
      <c r="B140" s="62"/>
      <c r="C140" s="63"/>
      <c r="D140" s="63"/>
      <c r="E140" s="90"/>
      <c r="F140" s="90"/>
      <c r="G140" s="90"/>
      <c r="H140" s="35"/>
      <c r="I140" s="44">
        <f>Names!F136</f>
        <v>0</v>
      </c>
      <c r="J140" s="47">
        <f t="shared" si="10"/>
        <v>0</v>
      </c>
      <c r="K140" s="47">
        <f t="shared" si="9"/>
        <v>0</v>
      </c>
      <c r="L140" s="30"/>
      <c r="M140" s="30"/>
      <c r="N140" s="30"/>
      <c r="O140" s="30"/>
      <c r="P140" s="30"/>
    </row>
    <row r="141" spans="1:16" ht="18" customHeight="1" x14ac:dyDescent="0.25">
      <c r="A141" s="91"/>
      <c r="B141" s="62"/>
      <c r="C141" s="63"/>
      <c r="D141" s="63"/>
      <c r="E141" s="90"/>
      <c r="F141" s="90"/>
      <c r="G141" s="90"/>
      <c r="H141" s="35"/>
      <c r="I141" s="44">
        <f>Names!F137</f>
        <v>0</v>
      </c>
      <c r="J141" s="47">
        <f t="shared" si="10"/>
        <v>0</v>
      </c>
      <c r="K141" s="47">
        <f t="shared" si="9"/>
        <v>0</v>
      </c>
      <c r="L141" s="30"/>
      <c r="M141" s="30"/>
      <c r="N141" s="30"/>
      <c r="O141" s="30"/>
      <c r="P141" s="30"/>
    </row>
    <row r="142" spans="1:16" ht="18" customHeight="1" x14ac:dyDescent="0.25">
      <c r="A142" s="91"/>
      <c r="B142" s="62"/>
      <c r="C142" s="63"/>
      <c r="D142" s="63"/>
      <c r="E142" s="90"/>
      <c r="F142" s="90"/>
      <c r="G142" s="90"/>
      <c r="H142" s="35"/>
      <c r="I142" s="44">
        <f>Names!F138</f>
        <v>0</v>
      </c>
      <c r="J142" s="47">
        <f t="shared" si="10"/>
        <v>0</v>
      </c>
      <c r="K142" s="47">
        <f t="shared" si="9"/>
        <v>0</v>
      </c>
      <c r="L142" s="30"/>
      <c r="M142" s="30"/>
      <c r="N142" s="30"/>
      <c r="O142" s="30"/>
      <c r="P142" s="30"/>
    </row>
    <row r="143" spans="1:16" ht="18" customHeight="1" x14ac:dyDescent="0.25">
      <c r="A143" s="91"/>
      <c r="B143" s="62"/>
      <c r="C143" s="63"/>
      <c r="D143" s="63"/>
      <c r="E143" s="90"/>
      <c r="F143" s="90"/>
      <c r="G143" s="90"/>
      <c r="H143" s="35"/>
      <c r="I143" s="44">
        <f>Names!F139</f>
        <v>0</v>
      </c>
      <c r="J143" s="47">
        <f t="shared" si="10"/>
        <v>0</v>
      </c>
      <c r="K143" s="47">
        <f t="shared" si="9"/>
        <v>0</v>
      </c>
      <c r="L143" s="30"/>
      <c r="M143" s="30"/>
      <c r="N143" s="30"/>
      <c r="O143" s="30"/>
      <c r="P143" s="30"/>
    </row>
    <row r="144" spans="1:16" ht="18" customHeight="1" x14ac:dyDescent="0.25">
      <c r="A144" s="91"/>
      <c r="B144" s="62"/>
      <c r="C144" s="63"/>
      <c r="D144" s="63"/>
      <c r="E144" s="90"/>
      <c r="F144" s="90"/>
      <c r="G144" s="90"/>
      <c r="H144" s="35"/>
      <c r="I144" s="44">
        <f>Names!F140</f>
        <v>0</v>
      </c>
      <c r="J144" s="47">
        <f t="shared" si="10"/>
        <v>0</v>
      </c>
      <c r="K144" s="47">
        <f t="shared" si="9"/>
        <v>0</v>
      </c>
      <c r="L144" s="30"/>
      <c r="M144" s="30"/>
      <c r="N144" s="30"/>
      <c r="O144" s="30"/>
      <c r="P144" s="30"/>
    </row>
    <row r="145" spans="1:16" ht="18" customHeight="1" x14ac:dyDescent="0.25">
      <c r="A145" s="91"/>
      <c r="B145" s="62"/>
      <c r="C145" s="63"/>
      <c r="D145" s="63"/>
      <c r="E145" s="90"/>
      <c r="F145" s="90"/>
      <c r="G145" s="90"/>
      <c r="H145" s="35"/>
      <c r="I145" s="44">
        <f>Names!F141</f>
        <v>0</v>
      </c>
      <c r="J145" s="47">
        <f t="shared" si="10"/>
        <v>0</v>
      </c>
      <c r="K145" s="47">
        <f t="shared" si="9"/>
        <v>0</v>
      </c>
      <c r="L145" s="30"/>
      <c r="M145" s="30"/>
      <c r="N145" s="30"/>
      <c r="O145" s="30"/>
      <c r="P145" s="30"/>
    </row>
    <row r="146" spans="1:16" ht="18" customHeight="1" x14ac:dyDescent="0.25">
      <c r="A146" s="91"/>
      <c r="B146" s="62"/>
      <c r="C146" s="63"/>
      <c r="D146" s="63"/>
      <c r="E146" s="90"/>
      <c r="F146" s="90"/>
      <c r="G146" s="90"/>
      <c r="H146" s="35"/>
      <c r="I146" s="44">
        <f>Names!F142</f>
        <v>0</v>
      </c>
      <c r="J146" s="47">
        <f t="shared" si="10"/>
        <v>0</v>
      </c>
      <c r="K146" s="47">
        <f t="shared" ref="K146:K177" si="11">COUNTIF($E$42:$G$64,I146)</f>
        <v>0</v>
      </c>
      <c r="L146" s="30"/>
      <c r="M146" s="30"/>
      <c r="N146" s="30"/>
      <c r="O146" s="30"/>
      <c r="P146" s="30"/>
    </row>
    <row r="147" spans="1:16" ht="18" customHeight="1" x14ac:dyDescent="0.25">
      <c r="A147" s="91"/>
      <c r="B147" s="62"/>
      <c r="C147" s="63"/>
      <c r="D147" s="63"/>
      <c r="E147" s="90"/>
      <c r="F147" s="90"/>
      <c r="G147" s="90"/>
      <c r="H147" s="35"/>
      <c r="I147" s="44">
        <f>Names!F143</f>
        <v>0</v>
      </c>
      <c r="J147" s="47">
        <f t="shared" si="10"/>
        <v>0</v>
      </c>
      <c r="K147" s="47">
        <f t="shared" si="11"/>
        <v>0</v>
      </c>
      <c r="L147" s="30"/>
      <c r="M147" s="30"/>
      <c r="N147" s="30"/>
      <c r="O147" s="30"/>
      <c r="P147" s="30"/>
    </row>
    <row r="148" spans="1:16" ht="18" customHeight="1" x14ac:dyDescent="0.25">
      <c r="A148" s="91"/>
      <c r="B148" s="62"/>
      <c r="C148" s="63"/>
      <c r="D148" s="63"/>
      <c r="E148" s="90"/>
      <c r="F148" s="90"/>
      <c r="G148" s="90"/>
      <c r="H148" s="35"/>
      <c r="I148" s="44">
        <f>Names!F144</f>
        <v>0</v>
      </c>
      <c r="J148" s="47">
        <f t="shared" si="10"/>
        <v>0</v>
      </c>
      <c r="K148" s="47">
        <f t="shared" si="11"/>
        <v>0</v>
      </c>
      <c r="L148" s="30"/>
      <c r="M148" s="30"/>
      <c r="N148" s="30"/>
      <c r="O148" s="30"/>
      <c r="P148" s="30"/>
    </row>
    <row r="149" spans="1:16" ht="18" customHeight="1" x14ac:dyDescent="0.25">
      <c r="A149" s="91"/>
      <c r="B149" s="62"/>
      <c r="C149" s="63"/>
      <c r="D149" s="63"/>
      <c r="E149" s="90"/>
      <c r="F149" s="90"/>
      <c r="G149" s="90"/>
      <c r="H149" s="35"/>
      <c r="I149" s="44">
        <f>Names!F145</f>
        <v>0</v>
      </c>
      <c r="J149" s="47">
        <f t="shared" si="10"/>
        <v>0</v>
      </c>
      <c r="K149" s="47">
        <f t="shared" si="11"/>
        <v>0</v>
      </c>
      <c r="L149" s="30"/>
      <c r="M149" s="30"/>
      <c r="N149" s="30"/>
      <c r="O149" s="30"/>
      <c r="P149" s="30"/>
    </row>
    <row r="150" spans="1:16" ht="18" customHeight="1" x14ac:dyDescent="0.25">
      <c r="A150" s="91"/>
      <c r="B150" s="62"/>
      <c r="C150" s="63"/>
      <c r="D150" s="63"/>
      <c r="E150" s="90"/>
      <c r="F150" s="90"/>
      <c r="G150" s="90"/>
      <c r="H150" s="35"/>
      <c r="I150" s="44">
        <f>Names!F146</f>
        <v>0</v>
      </c>
      <c r="J150" s="47">
        <f t="shared" si="10"/>
        <v>0</v>
      </c>
      <c r="K150" s="47">
        <f t="shared" si="11"/>
        <v>0</v>
      </c>
      <c r="L150" s="30"/>
      <c r="M150" s="30"/>
      <c r="N150" s="30"/>
      <c r="O150" s="30"/>
      <c r="P150" s="30"/>
    </row>
    <row r="151" spans="1:16" ht="18" customHeight="1" x14ac:dyDescent="0.25">
      <c r="A151" s="91"/>
      <c r="B151" s="62"/>
      <c r="C151" s="63"/>
      <c r="D151" s="63"/>
      <c r="E151" s="90"/>
      <c r="F151" s="90"/>
      <c r="G151" s="90"/>
      <c r="H151" s="35"/>
      <c r="I151" s="44">
        <f>Names!F147</f>
        <v>0</v>
      </c>
      <c r="J151" s="47">
        <f t="shared" si="10"/>
        <v>0</v>
      </c>
      <c r="K151" s="47">
        <f t="shared" si="11"/>
        <v>0</v>
      </c>
      <c r="L151" s="30"/>
      <c r="M151" s="30"/>
      <c r="N151" s="30"/>
      <c r="O151" s="30"/>
      <c r="P151" s="30"/>
    </row>
    <row r="152" spans="1:16" ht="18" customHeight="1" x14ac:dyDescent="0.25">
      <c r="A152" s="91"/>
      <c r="B152" s="62"/>
      <c r="C152" s="63"/>
      <c r="D152" s="63"/>
      <c r="E152" s="90"/>
      <c r="F152" s="90"/>
      <c r="G152" s="90"/>
      <c r="H152" s="35"/>
      <c r="I152" s="44">
        <f>Names!F148</f>
        <v>0</v>
      </c>
      <c r="J152" s="47">
        <f t="shared" si="10"/>
        <v>0</v>
      </c>
      <c r="K152" s="47">
        <f t="shared" si="11"/>
        <v>0</v>
      </c>
      <c r="L152" s="30"/>
      <c r="M152" s="30"/>
      <c r="N152" s="30"/>
      <c r="O152" s="30"/>
      <c r="P152" s="30"/>
    </row>
    <row r="153" spans="1:16" ht="18" customHeight="1" x14ac:dyDescent="0.25">
      <c r="A153" s="91"/>
      <c r="B153" s="62"/>
      <c r="C153" s="63"/>
      <c r="D153" s="63"/>
      <c r="E153" s="90"/>
      <c r="F153" s="90"/>
      <c r="G153" s="90"/>
      <c r="H153" s="35"/>
      <c r="I153" s="44">
        <f>Names!F149</f>
        <v>0</v>
      </c>
      <c r="J153" s="47">
        <f t="shared" ref="J153:J184" si="12">COUNTIF($E$69:$G$720,I153)</f>
        <v>0</v>
      </c>
      <c r="K153" s="47">
        <f t="shared" si="11"/>
        <v>0</v>
      </c>
      <c r="L153" s="30"/>
      <c r="M153" s="30"/>
      <c r="N153" s="30"/>
      <c r="O153" s="30"/>
      <c r="P153" s="30"/>
    </row>
    <row r="154" spans="1:16" ht="18" customHeight="1" x14ac:dyDescent="0.25">
      <c r="A154" s="91"/>
      <c r="B154" s="62"/>
      <c r="C154" s="63"/>
      <c r="D154" s="63"/>
      <c r="E154" s="90"/>
      <c r="F154" s="90"/>
      <c r="G154" s="90"/>
      <c r="H154" s="35"/>
      <c r="I154" s="44">
        <f>Names!F150</f>
        <v>0</v>
      </c>
      <c r="J154" s="47">
        <f t="shared" si="12"/>
        <v>0</v>
      </c>
      <c r="K154" s="47">
        <f t="shared" si="11"/>
        <v>0</v>
      </c>
      <c r="L154" s="30"/>
      <c r="M154" s="30"/>
      <c r="N154" s="30"/>
      <c r="O154" s="30"/>
      <c r="P154" s="30"/>
    </row>
    <row r="155" spans="1:16" ht="18" customHeight="1" x14ac:dyDescent="0.25">
      <c r="A155" s="91"/>
      <c r="B155" s="62"/>
      <c r="C155" s="63"/>
      <c r="D155" s="63"/>
      <c r="E155" s="90"/>
      <c r="F155" s="90"/>
      <c r="G155" s="90"/>
      <c r="H155" s="35"/>
      <c r="I155" s="44">
        <f>Names!F151</f>
        <v>0</v>
      </c>
      <c r="J155" s="47">
        <f t="shared" si="12"/>
        <v>0</v>
      </c>
      <c r="K155" s="47">
        <f t="shared" si="11"/>
        <v>0</v>
      </c>
      <c r="L155" s="30"/>
      <c r="M155" s="30"/>
      <c r="N155" s="30"/>
      <c r="O155" s="30"/>
      <c r="P155" s="30"/>
    </row>
    <row r="156" spans="1:16" ht="18" customHeight="1" x14ac:dyDescent="0.25">
      <c r="A156" s="91"/>
      <c r="B156" s="62"/>
      <c r="C156" s="63"/>
      <c r="D156" s="63"/>
      <c r="E156" s="90"/>
      <c r="F156" s="90"/>
      <c r="G156" s="90"/>
      <c r="H156" s="35"/>
      <c r="I156" s="44">
        <f>Names!F152</f>
        <v>0</v>
      </c>
      <c r="J156" s="47">
        <f t="shared" si="12"/>
        <v>0</v>
      </c>
      <c r="K156" s="47">
        <f t="shared" si="11"/>
        <v>0</v>
      </c>
      <c r="L156" s="30"/>
      <c r="M156" s="30"/>
      <c r="N156" s="30"/>
      <c r="O156" s="30"/>
      <c r="P156" s="30"/>
    </row>
    <row r="157" spans="1:16" ht="18" customHeight="1" x14ac:dyDescent="0.25">
      <c r="A157" s="91"/>
      <c r="B157" s="62"/>
      <c r="C157" s="63"/>
      <c r="D157" s="63"/>
      <c r="E157" s="90"/>
      <c r="F157" s="90"/>
      <c r="G157" s="90"/>
      <c r="H157" s="35"/>
      <c r="I157" s="44">
        <f>Names!F153</f>
        <v>0</v>
      </c>
      <c r="J157" s="47">
        <f t="shared" si="12"/>
        <v>0</v>
      </c>
      <c r="K157" s="47">
        <f t="shared" si="11"/>
        <v>0</v>
      </c>
      <c r="L157" s="30"/>
      <c r="M157" s="30"/>
      <c r="N157" s="30"/>
      <c r="O157" s="30"/>
      <c r="P157" s="30"/>
    </row>
    <row r="158" spans="1:16" ht="18" customHeight="1" x14ac:dyDescent="0.25">
      <c r="A158" s="91"/>
      <c r="B158" s="62"/>
      <c r="C158" s="63"/>
      <c r="D158" s="63"/>
      <c r="E158" s="90"/>
      <c r="F158" s="90"/>
      <c r="G158" s="90"/>
      <c r="H158" s="35"/>
      <c r="I158" s="44">
        <f>Names!F154</f>
        <v>0</v>
      </c>
      <c r="J158" s="47">
        <f t="shared" si="12"/>
        <v>0</v>
      </c>
      <c r="K158" s="47">
        <f t="shared" si="11"/>
        <v>0</v>
      </c>
      <c r="L158" s="30"/>
      <c r="M158" s="30"/>
      <c r="N158" s="30"/>
      <c r="O158" s="30"/>
      <c r="P158" s="30"/>
    </row>
    <row r="159" spans="1:16" ht="18" customHeight="1" x14ac:dyDescent="0.25">
      <c r="A159" s="91"/>
      <c r="B159" s="62"/>
      <c r="C159" s="63"/>
      <c r="D159" s="63"/>
      <c r="E159" s="90"/>
      <c r="F159" s="90"/>
      <c r="G159" s="90"/>
      <c r="H159" s="35"/>
      <c r="I159" s="44">
        <f>Names!F155</f>
        <v>0</v>
      </c>
      <c r="J159" s="47">
        <f t="shared" si="12"/>
        <v>0</v>
      </c>
      <c r="K159" s="47">
        <f t="shared" si="11"/>
        <v>0</v>
      </c>
      <c r="L159" s="30"/>
      <c r="M159" s="30"/>
      <c r="N159" s="30"/>
      <c r="O159" s="30"/>
      <c r="P159" s="30"/>
    </row>
    <row r="160" spans="1:16" ht="18" customHeight="1" x14ac:dyDescent="0.25">
      <c r="A160" s="91"/>
      <c r="B160" s="62"/>
      <c r="C160" s="63"/>
      <c r="D160" s="63"/>
      <c r="E160" s="90"/>
      <c r="F160" s="90"/>
      <c r="G160" s="90"/>
      <c r="H160" s="35"/>
      <c r="I160" s="44">
        <f>Names!F156</f>
        <v>0</v>
      </c>
      <c r="J160" s="47">
        <f t="shared" si="12"/>
        <v>0</v>
      </c>
      <c r="K160" s="47">
        <f t="shared" si="11"/>
        <v>0</v>
      </c>
      <c r="L160" s="30"/>
      <c r="M160" s="30"/>
      <c r="N160" s="30"/>
      <c r="O160" s="30"/>
      <c r="P160" s="30"/>
    </row>
    <row r="161" spans="1:16" ht="18" customHeight="1" x14ac:dyDescent="0.25">
      <c r="A161" s="91"/>
      <c r="B161" s="62"/>
      <c r="C161" s="63"/>
      <c r="D161" s="63"/>
      <c r="E161" s="90"/>
      <c r="F161" s="90"/>
      <c r="G161" s="90"/>
      <c r="H161" s="35"/>
      <c r="I161" s="44">
        <f>Names!F157</f>
        <v>0</v>
      </c>
      <c r="J161" s="47">
        <f t="shared" si="12"/>
        <v>0</v>
      </c>
      <c r="K161" s="47">
        <f t="shared" si="11"/>
        <v>0</v>
      </c>
      <c r="L161" s="30"/>
      <c r="M161" s="30"/>
      <c r="N161" s="30"/>
      <c r="O161" s="30"/>
      <c r="P161" s="30"/>
    </row>
    <row r="162" spans="1:16" ht="18" customHeight="1" x14ac:dyDescent="0.25">
      <c r="A162" s="91"/>
      <c r="B162" s="62"/>
      <c r="C162" s="63"/>
      <c r="D162" s="63"/>
      <c r="E162" s="90"/>
      <c r="F162" s="90"/>
      <c r="G162" s="90"/>
      <c r="H162" s="35"/>
      <c r="I162" s="44">
        <f>Names!F158</f>
        <v>0</v>
      </c>
      <c r="J162" s="47">
        <f t="shared" si="12"/>
        <v>0</v>
      </c>
      <c r="K162" s="47">
        <f t="shared" si="11"/>
        <v>0</v>
      </c>
      <c r="L162" s="30"/>
      <c r="M162" s="30"/>
      <c r="N162" s="30"/>
      <c r="O162" s="30"/>
      <c r="P162" s="30"/>
    </row>
    <row r="163" spans="1:16" ht="18" customHeight="1" x14ac:dyDescent="0.25">
      <c r="A163" s="91"/>
      <c r="B163" s="62"/>
      <c r="C163" s="63"/>
      <c r="D163" s="63"/>
      <c r="E163" s="90"/>
      <c r="F163" s="90"/>
      <c r="G163" s="90"/>
      <c r="H163" s="35"/>
      <c r="I163" s="44">
        <f>Names!F159</f>
        <v>0</v>
      </c>
      <c r="J163" s="47">
        <f t="shared" si="12"/>
        <v>0</v>
      </c>
      <c r="K163" s="47">
        <f t="shared" si="11"/>
        <v>0</v>
      </c>
      <c r="L163" s="30"/>
      <c r="M163" s="30"/>
      <c r="N163" s="30"/>
      <c r="O163" s="30"/>
      <c r="P163" s="30"/>
    </row>
    <row r="164" spans="1:16" ht="18" customHeight="1" x14ac:dyDescent="0.25">
      <c r="A164" s="91"/>
      <c r="B164" s="62"/>
      <c r="C164" s="63"/>
      <c r="D164" s="63"/>
      <c r="E164" s="90"/>
      <c r="F164" s="90"/>
      <c r="G164" s="90"/>
      <c r="H164" s="35"/>
      <c r="I164" s="44">
        <f>Names!F160</f>
        <v>0</v>
      </c>
      <c r="J164" s="47">
        <f t="shared" si="12"/>
        <v>0</v>
      </c>
      <c r="K164" s="47">
        <f t="shared" si="11"/>
        <v>0</v>
      </c>
      <c r="L164" s="30"/>
      <c r="M164" s="30"/>
      <c r="N164" s="30"/>
      <c r="O164" s="30"/>
      <c r="P164" s="30"/>
    </row>
    <row r="165" spans="1:16" ht="18" customHeight="1" x14ac:dyDescent="0.25">
      <c r="A165" s="91"/>
      <c r="B165" s="62"/>
      <c r="C165" s="63"/>
      <c r="D165" s="63"/>
      <c r="E165" s="90"/>
      <c r="F165" s="90"/>
      <c r="G165" s="90"/>
      <c r="H165" s="35"/>
      <c r="I165" s="44">
        <f>Names!F161</f>
        <v>0</v>
      </c>
      <c r="J165" s="47">
        <f t="shared" si="12"/>
        <v>0</v>
      </c>
      <c r="K165" s="47">
        <f t="shared" si="11"/>
        <v>0</v>
      </c>
      <c r="L165" s="30"/>
      <c r="M165" s="30"/>
      <c r="N165" s="30"/>
      <c r="O165" s="30"/>
      <c r="P165" s="30"/>
    </row>
    <row r="166" spans="1:16" ht="18" customHeight="1" x14ac:dyDescent="0.25">
      <c r="A166" s="91"/>
      <c r="B166" s="62"/>
      <c r="C166" s="63"/>
      <c r="D166" s="63"/>
      <c r="E166" s="90"/>
      <c r="F166" s="90"/>
      <c r="G166" s="90"/>
      <c r="H166" s="35"/>
      <c r="I166" s="44">
        <f>Names!F162</f>
        <v>0</v>
      </c>
      <c r="J166" s="47">
        <f t="shared" si="12"/>
        <v>0</v>
      </c>
      <c r="K166" s="47">
        <f t="shared" si="11"/>
        <v>0</v>
      </c>
      <c r="L166" s="30"/>
      <c r="M166" s="30"/>
      <c r="N166" s="30"/>
      <c r="O166" s="30"/>
      <c r="P166" s="30"/>
    </row>
    <row r="167" spans="1:16" ht="18" customHeight="1" x14ac:dyDescent="0.25">
      <c r="A167" s="91"/>
      <c r="B167" s="62"/>
      <c r="C167" s="63"/>
      <c r="D167" s="63"/>
      <c r="E167" s="90"/>
      <c r="F167" s="90"/>
      <c r="G167" s="90"/>
      <c r="H167" s="35"/>
      <c r="I167" s="44">
        <f>Names!F163</f>
        <v>0</v>
      </c>
      <c r="J167" s="47">
        <f t="shared" si="12"/>
        <v>0</v>
      </c>
      <c r="K167" s="47">
        <f t="shared" si="11"/>
        <v>0</v>
      </c>
      <c r="L167" s="30"/>
      <c r="M167" s="30"/>
      <c r="N167" s="30"/>
      <c r="O167" s="30"/>
      <c r="P167" s="30"/>
    </row>
    <row r="168" spans="1:16" ht="18" customHeight="1" x14ac:dyDescent="0.25">
      <c r="A168" s="91"/>
      <c r="B168" s="62"/>
      <c r="C168" s="63"/>
      <c r="D168" s="63"/>
      <c r="E168" s="90"/>
      <c r="F168" s="90"/>
      <c r="G168" s="90"/>
      <c r="H168" s="35"/>
      <c r="I168" s="44">
        <f>Names!F164</f>
        <v>0</v>
      </c>
      <c r="J168" s="47">
        <f t="shared" si="12"/>
        <v>0</v>
      </c>
      <c r="K168" s="47">
        <f t="shared" si="11"/>
        <v>0</v>
      </c>
      <c r="L168" s="30"/>
      <c r="M168" s="30"/>
      <c r="N168" s="30"/>
      <c r="O168" s="30"/>
      <c r="P168" s="30"/>
    </row>
    <row r="169" spans="1:16" ht="18" customHeight="1" x14ac:dyDescent="0.25">
      <c r="A169" s="91"/>
      <c r="B169" s="62"/>
      <c r="C169" s="63"/>
      <c r="D169" s="63"/>
      <c r="E169" s="90"/>
      <c r="F169" s="90"/>
      <c r="G169" s="90"/>
      <c r="H169" s="35"/>
      <c r="I169" s="44">
        <f>Names!F165</f>
        <v>0</v>
      </c>
      <c r="J169" s="47">
        <f t="shared" si="12"/>
        <v>0</v>
      </c>
      <c r="K169" s="47">
        <f t="shared" si="11"/>
        <v>0</v>
      </c>
      <c r="L169" s="30"/>
      <c r="M169" s="30"/>
      <c r="N169" s="30"/>
      <c r="O169" s="30"/>
      <c r="P169" s="30"/>
    </row>
    <row r="170" spans="1:16" ht="18" customHeight="1" x14ac:dyDescent="0.25">
      <c r="A170" s="91"/>
      <c r="B170" s="62"/>
      <c r="C170" s="63"/>
      <c r="D170" s="63"/>
      <c r="E170" s="90"/>
      <c r="F170" s="90"/>
      <c r="G170" s="90"/>
      <c r="H170" s="35"/>
      <c r="I170" s="44">
        <f>Names!F166</f>
        <v>0</v>
      </c>
      <c r="J170" s="47">
        <f t="shared" si="12"/>
        <v>0</v>
      </c>
      <c r="K170" s="47">
        <f t="shared" si="11"/>
        <v>0</v>
      </c>
      <c r="L170" s="30"/>
      <c r="M170" s="30"/>
      <c r="N170" s="30"/>
      <c r="O170" s="30"/>
      <c r="P170" s="30"/>
    </row>
    <row r="171" spans="1:16" ht="18" customHeight="1" x14ac:dyDescent="0.25">
      <c r="A171" s="91"/>
      <c r="B171" s="62"/>
      <c r="C171" s="63"/>
      <c r="D171" s="63"/>
      <c r="E171" s="90"/>
      <c r="F171" s="90"/>
      <c r="G171" s="90"/>
      <c r="H171" s="35"/>
      <c r="I171" s="44">
        <f>Names!F167</f>
        <v>0</v>
      </c>
      <c r="J171" s="47">
        <f t="shared" si="12"/>
        <v>0</v>
      </c>
      <c r="K171" s="47">
        <f t="shared" si="11"/>
        <v>0</v>
      </c>
      <c r="L171" s="30"/>
      <c r="M171" s="30"/>
      <c r="N171" s="30"/>
      <c r="O171" s="30"/>
      <c r="P171" s="30"/>
    </row>
    <row r="172" spans="1:16" ht="18" customHeight="1" x14ac:dyDescent="0.25">
      <c r="A172" s="91"/>
      <c r="B172" s="62"/>
      <c r="C172" s="63"/>
      <c r="D172" s="63"/>
      <c r="E172" s="90"/>
      <c r="F172" s="90"/>
      <c r="G172" s="90"/>
      <c r="H172" s="35"/>
      <c r="I172" s="44">
        <f>Names!F168</f>
        <v>0</v>
      </c>
      <c r="J172" s="47">
        <f t="shared" si="12"/>
        <v>0</v>
      </c>
      <c r="K172" s="47">
        <f t="shared" si="11"/>
        <v>0</v>
      </c>
      <c r="L172" s="30"/>
      <c r="M172" s="30"/>
      <c r="N172" s="30"/>
      <c r="O172" s="30"/>
      <c r="P172" s="30"/>
    </row>
    <row r="173" spans="1:16" ht="18" customHeight="1" x14ac:dyDescent="0.25">
      <c r="A173" s="91"/>
      <c r="B173" s="62"/>
      <c r="C173" s="63"/>
      <c r="D173" s="63"/>
      <c r="E173" s="90"/>
      <c r="F173" s="90"/>
      <c r="G173" s="90"/>
      <c r="H173" s="35"/>
      <c r="I173" s="44">
        <f>Names!F169</f>
        <v>0</v>
      </c>
      <c r="J173" s="47">
        <f t="shared" si="12"/>
        <v>0</v>
      </c>
      <c r="K173" s="47">
        <f t="shared" si="11"/>
        <v>0</v>
      </c>
      <c r="L173" s="30"/>
      <c r="M173" s="30"/>
      <c r="N173" s="30"/>
      <c r="O173" s="30"/>
      <c r="P173" s="30"/>
    </row>
    <row r="174" spans="1:16" ht="18" customHeight="1" x14ac:dyDescent="0.25">
      <c r="A174" s="91"/>
      <c r="B174" s="62"/>
      <c r="C174" s="63"/>
      <c r="D174" s="63"/>
      <c r="E174" s="90"/>
      <c r="F174" s="90"/>
      <c r="G174" s="90"/>
      <c r="H174" s="35"/>
      <c r="I174" s="44">
        <f>Names!F170</f>
        <v>0</v>
      </c>
      <c r="J174" s="47">
        <f t="shared" si="12"/>
        <v>0</v>
      </c>
      <c r="K174" s="47">
        <f t="shared" si="11"/>
        <v>0</v>
      </c>
      <c r="L174" s="30"/>
      <c r="M174" s="30"/>
      <c r="N174" s="30"/>
      <c r="O174" s="30"/>
      <c r="P174" s="30"/>
    </row>
    <row r="175" spans="1:16" ht="18" customHeight="1" x14ac:dyDescent="0.25">
      <c r="A175" s="91"/>
      <c r="B175" s="62"/>
      <c r="C175" s="63"/>
      <c r="D175" s="63"/>
      <c r="E175" s="90"/>
      <c r="F175" s="90"/>
      <c r="G175" s="90"/>
      <c r="H175" s="35"/>
      <c r="I175" s="44">
        <f>Names!F171</f>
        <v>0</v>
      </c>
      <c r="J175" s="47">
        <f t="shared" si="12"/>
        <v>0</v>
      </c>
      <c r="K175" s="47">
        <f t="shared" si="11"/>
        <v>0</v>
      </c>
      <c r="L175" s="30"/>
      <c r="M175" s="30"/>
      <c r="N175" s="30"/>
      <c r="O175" s="30"/>
      <c r="P175" s="30"/>
    </row>
    <row r="176" spans="1:16" ht="18" customHeight="1" x14ac:dyDescent="0.25">
      <c r="A176" s="91"/>
      <c r="B176" s="62"/>
      <c r="C176" s="63"/>
      <c r="D176" s="63"/>
      <c r="E176" s="90"/>
      <c r="F176" s="90"/>
      <c r="G176" s="90"/>
      <c r="H176" s="35"/>
      <c r="I176" s="44">
        <f>Names!F172</f>
        <v>0</v>
      </c>
      <c r="J176" s="47">
        <f t="shared" si="12"/>
        <v>0</v>
      </c>
      <c r="K176" s="47">
        <f t="shared" si="11"/>
        <v>0</v>
      </c>
      <c r="L176" s="30"/>
      <c r="M176" s="30"/>
      <c r="N176" s="30"/>
      <c r="O176" s="30"/>
      <c r="P176" s="30"/>
    </row>
    <row r="177" spans="1:16" ht="18" customHeight="1" x14ac:dyDescent="0.25">
      <c r="A177" s="91"/>
      <c r="B177" s="62"/>
      <c r="C177" s="63"/>
      <c r="D177" s="63"/>
      <c r="E177" s="90"/>
      <c r="F177" s="90"/>
      <c r="G177" s="90"/>
      <c r="H177" s="35"/>
      <c r="I177" s="44">
        <f>Names!F173</f>
        <v>0</v>
      </c>
      <c r="J177" s="47">
        <f t="shared" si="12"/>
        <v>0</v>
      </c>
      <c r="K177" s="47">
        <f t="shared" si="11"/>
        <v>0</v>
      </c>
      <c r="L177" s="30"/>
      <c r="M177" s="30"/>
      <c r="N177" s="30"/>
      <c r="O177" s="30"/>
      <c r="P177" s="30"/>
    </row>
    <row r="178" spans="1:16" ht="18" customHeight="1" x14ac:dyDescent="0.25">
      <c r="A178" s="91"/>
      <c r="B178" s="62"/>
      <c r="C178" s="63"/>
      <c r="D178" s="63"/>
      <c r="E178" s="90"/>
      <c r="F178" s="90"/>
      <c r="G178" s="90"/>
      <c r="H178" s="35"/>
      <c r="I178" s="44">
        <f>Names!F174</f>
        <v>0</v>
      </c>
      <c r="J178" s="47">
        <f t="shared" si="12"/>
        <v>0</v>
      </c>
      <c r="K178" s="47">
        <f t="shared" ref="K178:K198" si="13">COUNTIF($E$42:$G$64,I178)</f>
        <v>0</v>
      </c>
      <c r="L178" s="30"/>
      <c r="M178" s="30"/>
      <c r="N178" s="30"/>
      <c r="O178" s="30"/>
      <c r="P178" s="30"/>
    </row>
    <row r="179" spans="1:16" ht="18" customHeight="1" x14ac:dyDescent="0.25">
      <c r="A179" s="91"/>
      <c r="B179" s="62"/>
      <c r="C179" s="63"/>
      <c r="D179" s="63"/>
      <c r="E179" s="90"/>
      <c r="F179" s="90"/>
      <c r="G179" s="90"/>
      <c r="H179" s="35"/>
      <c r="I179" s="44">
        <f>Names!F175</f>
        <v>0</v>
      </c>
      <c r="J179" s="47">
        <f t="shared" si="12"/>
        <v>0</v>
      </c>
      <c r="K179" s="47">
        <f t="shared" si="13"/>
        <v>0</v>
      </c>
      <c r="L179" s="30"/>
      <c r="M179" s="30"/>
      <c r="N179" s="30"/>
      <c r="O179" s="30"/>
      <c r="P179" s="30"/>
    </row>
    <row r="180" spans="1:16" ht="18" customHeight="1" x14ac:dyDescent="0.25">
      <c r="A180" s="91"/>
      <c r="B180" s="62"/>
      <c r="C180" s="63"/>
      <c r="D180" s="63"/>
      <c r="E180" s="90"/>
      <c r="F180" s="90"/>
      <c r="G180" s="90"/>
      <c r="H180" s="35"/>
      <c r="I180" s="44">
        <f>Names!F176</f>
        <v>0</v>
      </c>
      <c r="J180" s="47">
        <f t="shared" si="12"/>
        <v>0</v>
      </c>
      <c r="K180" s="47">
        <f t="shared" si="13"/>
        <v>0</v>
      </c>
      <c r="L180" s="30"/>
      <c r="M180" s="30"/>
      <c r="N180" s="30"/>
      <c r="O180" s="30"/>
      <c r="P180" s="30"/>
    </row>
    <row r="181" spans="1:16" ht="18" customHeight="1" x14ac:dyDescent="0.25">
      <c r="A181" s="91"/>
      <c r="B181" s="62"/>
      <c r="C181" s="63"/>
      <c r="D181" s="63"/>
      <c r="E181" s="90"/>
      <c r="F181" s="90"/>
      <c r="G181" s="90"/>
      <c r="H181" s="35"/>
      <c r="I181" s="44">
        <f>Names!F177</f>
        <v>0</v>
      </c>
      <c r="J181" s="47">
        <f t="shared" si="12"/>
        <v>0</v>
      </c>
      <c r="K181" s="47">
        <f t="shared" si="13"/>
        <v>0</v>
      </c>
      <c r="L181" s="30"/>
      <c r="M181" s="30"/>
      <c r="N181" s="30"/>
      <c r="O181" s="30"/>
      <c r="P181" s="30"/>
    </row>
    <row r="182" spans="1:16" ht="18" customHeight="1" x14ac:dyDescent="0.25">
      <c r="A182" s="91"/>
      <c r="B182" s="62"/>
      <c r="C182" s="63"/>
      <c r="D182" s="63"/>
      <c r="E182" s="90"/>
      <c r="F182" s="90"/>
      <c r="G182" s="90"/>
      <c r="H182" s="35"/>
      <c r="I182" s="44">
        <f>Names!F178</f>
        <v>0</v>
      </c>
      <c r="J182" s="47">
        <f t="shared" si="12"/>
        <v>0</v>
      </c>
      <c r="K182" s="47">
        <f t="shared" si="13"/>
        <v>0</v>
      </c>
      <c r="L182" s="30"/>
      <c r="M182" s="30"/>
      <c r="N182" s="30"/>
      <c r="O182" s="30"/>
      <c r="P182" s="30"/>
    </row>
    <row r="183" spans="1:16" ht="18" customHeight="1" x14ac:dyDescent="0.25">
      <c r="A183" s="91"/>
      <c r="B183" s="62"/>
      <c r="C183" s="63"/>
      <c r="D183" s="63"/>
      <c r="E183" s="90"/>
      <c r="F183" s="90"/>
      <c r="G183" s="90"/>
      <c r="H183" s="35"/>
      <c r="I183" s="44">
        <f>Names!F179</f>
        <v>0</v>
      </c>
      <c r="J183" s="47">
        <f t="shared" si="12"/>
        <v>0</v>
      </c>
      <c r="K183" s="47">
        <f t="shared" si="13"/>
        <v>0</v>
      </c>
      <c r="L183" s="30"/>
      <c r="M183" s="30"/>
      <c r="N183" s="30"/>
      <c r="O183" s="30"/>
      <c r="P183" s="30"/>
    </row>
    <row r="184" spans="1:16" ht="18" customHeight="1" x14ac:dyDescent="0.25">
      <c r="A184" s="91"/>
      <c r="B184" s="62"/>
      <c r="C184" s="63"/>
      <c r="D184" s="63"/>
      <c r="E184" s="90"/>
      <c r="F184" s="90"/>
      <c r="G184" s="90"/>
      <c r="H184" s="35"/>
      <c r="I184" s="44">
        <f>Names!F180</f>
        <v>0</v>
      </c>
      <c r="J184" s="47">
        <f t="shared" si="12"/>
        <v>0</v>
      </c>
      <c r="K184" s="47">
        <f t="shared" si="13"/>
        <v>0</v>
      </c>
      <c r="L184" s="30"/>
      <c r="M184" s="30"/>
      <c r="N184" s="30"/>
      <c r="O184" s="30"/>
      <c r="P184" s="30"/>
    </row>
    <row r="185" spans="1:16" ht="18" customHeight="1" x14ac:dyDescent="0.25">
      <c r="A185" s="91"/>
      <c r="B185" s="62"/>
      <c r="C185" s="63"/>
      <c r="D185" s="63"/>
      <c r="E185" s="90"/>
      <c r="F185" s="90"/>
      <c r="G185" s="90"/>
      <c r="H185" s="35"/>
      <c r="I185" s="44">
        <f>Names!F181</f>
        <v>0</v>
      </c>
      <c r="J185" s="47">
        <f t="shared" ref="J185:J198" si="14">COUNTIF($E$69:$G$720,I185)</f>
        <v>0</v>
      </c>
      <c r="K185" s="47">
        <f t="shared" si="13"/>
        <v>0</v>
      </c>
      <c r="L185" s="30"/>
      <c r="M185" s="30"/>
      <c r="N185" s="30"/>
      <c r="O185" s="30"/>
      <c r="P185" s="30"/>
    </row>
    <row r="186" spans="1:16" ht="18" customHeight="1" x14ac:dyDescent="0.25">
      <c r="A186" s="91"/>
      <c r="B186" s="62"/>
      <c r="C186" s="63"/>
      <c r="D186" s="63"/>
      <c r="E186" s="90"/>
      <c r="F186" s="90"/>
      <c r="G186" s="90"/>
      <c r="H186" s="35"/>
      <c r="I186" s="44">
        <f>Names!F182</f>
        <v>0</v>
      </c>
      <c r="J186" s="47">
        <f t="shared" si="14"/>
        <v>0</v>
      </c>
      <c r="K186" s="47">
        <f t="shared" si="13"/>
        <v>0</v>
      </c>
      <c r="L186" s="30"/>
      <c r="M186" s="30"/>
      <c r="N186" s="30"/>
      <c r="O186" s="30"/>
      <c r="P186" s="30"/>
    </row>
    <row r="187" spans="1:16" ht="18" customHeight="1" x14ac:dyDescent="0.25">
      <c r="A187" s="91"/>
      <c r="B187" s="62"/>
      <c r="C187" s="63"/>
      <c r="D187" s="63"/>
      <c r="E187" s="90"/>
      <c r="F187" s="90"/>
      <c r="G187" s="90"/>
      <c r="H187" s="35"/>
      <c r="I187" s="44">
        <f>Names!F183</f>
        <v>0</v>
      </c>
      <c r="J187" s="47">
        <f t="shared" si="14"/>
        <v>0</v>
      </c>
      <c r="K187" s="47">
        <f t="shared" si="13"/>
        <v>0</v>
      </c>
      <c r="L187" s="30"/>
      <c r="M187" s="30"/>
      <c r="N187" s="30"/>
      <c r="O187" s="30"/>
      <c r="P187" s="30"/>
    </row>
    <row r="188" spans="1:16" ht="18" customHeight="1" x14ac:dyDescent="0.25">
      <c r="A188" s="91"/>
      <c r="B188" s="62"/>
      <c r="C188" s="63"/>
      <c r="D188" s="63"/>
      <c r="E188" s="90"/>
      <c r="F188" s="90"/>
      <c r="G188" s="90"/>
      <c r="H188" s="35"/>
      <c r="I188" s="44">
        <f>Names!F184</f>
        <v>0</v>
      </c>
      <c r="J188" s="47">
        <f t="shared" si="14"/>
        <v>0</v>
      </c>
      <c r="K188" s="47">
        <f t="shared" si="13"/>
        <v>0</v>
      </c>
      <c r="L188" s="30"/>
      <c r="M188" s="30"/>
      <c r="N188" s="30"/>
      <c r="O188" s="30"/>
      <c r="P188" s="30"/>
    </row>
    <row r="189" spans="1:16" ht="18" customHeight="1" x14ac:dyDescent="0.25">
      <c r="A189" s="91"/>
      <c r="B189" s="62"/>
      <c r="C189" s="63"/>
      <c r="D189" s="63"/>
      <c r="E189" s="90"/>
      <c r="F189" s="90"/>
      <c r="G189" s="90"/>
      <c r="H189" s="35"/>
      <c r="I189" s="44">
        <f>Names!F185</f>
        <v>0</v>
      </c>
      <c r="J189" s="47">
        <f t="shared" si="14"/>
        <v>0</v>
      </c>
      <c r="K189" s="47">
        <f t="shared" si="13"/>
        <v>0</v>
      </c>
      <c r="L189" s="30"/>
      <c r="M189" s="30"/>
      <c r="N189" s="30"/>
      <c r="O189" s="30"/>
      <c r="P189" s="30"/>
    </row>
    <row r="190" spans="1:16" ht="18" customHeight="1" x14ac:dyDescent="0.25">
      <c r="A190" s="91"/>
      <c r="B190" s="62"/>
      <c r="C190" s="63"/>
      <c r="D190" s="63"/>
      <c r="E190" s="90"/>
      <c r="F190" s="90"/>
      <c r="G190" s="90"/>
      <c r="H190" s="35"/>
      <c r="I190" s="44">
        <f>Names!F186</f>
        <v>0</v>
      </c>
      <c r="J190" s="47">
        <f t="shared" si="14"/>
        <v>0</v>
      </c>
      <c r="K190" s="47">
        <f t="shared" si="13"/>
        <v>0</v>
      </c>
      <c r="L190" s="30"/>
      <c r="M190" s="30"/>
      <c r="N190" s="30"/>
      <c r="O190" s="30"/>
      <c r="P190" s="30"/>
    </row>
    <row r="191" spans="1:16" ht="18" customHeight="1" x14ac:dyDescent="0.25">
      <c r="A191" s="91"/>
      <c r="B191" s="62"/>
      <c r="C191" s="63"/>
      <c r="D191" s="63"/>
      <c r="E191" s="90"/>
      <c r="F191" s="90"/>
      <c r="G191" s="90"/>
      <c r="H191" s="35"/>
      <c r="I191" s="44">
        <f>Names!F187</f>
        <v>0</v>
      </c>
      <c r="J191" s="47">
        <f t="shared" si="14"/>
        <v>0</v>
      </c>
      <c r="K191" s="47">
        <f t="shared" si="13"/>
        <v>0</v>
      </c>
      <c r="L191" s="30"/>
      <c r="M191" s="30"/>
      <c r="N191" s="30"/>
      <c r="O191" s="30"/>
      <c r="P191" s="30"/>
    </row>
    <row r="192" spans="1:16" ht="18" customHeight="1" x14ac:dyDescent="0.25">
      <c r="A192" s="91"/>
      <c r="B192" s="62"/>
      <c r="C192" s="63"/>
      <c r="D192" s="63"/>
      <c r="E192" s="90"/>
      <c r="F192" s="90"/>
      <c r="G192" s="90"/>
      <c r="H192" s="35"/>
      <c r="I192" s="44">
        <f>Names!F188</f>
        <v>0</v>
      </c>
      <c r="J192" s="47">
        <f t="shared" si="14"/>
        <v>0</v>
      </c>
      <c r="K192" s="47">
        <f t="shared" si="13"/>
        <v>0</v>
      </c>
      <c r="L192" s="30"/>
      <c r="M192" s="30"/>
      <c r="N192" s="30"/>
      <c r="O192" s="30"/>
      <c r="P192" s="30"/>
    </row>
    <row r="193" spans="1:16" ht="18" customHeight="1" x14ac:dyDescent="0.25">
      <c r="A193" s="91"/>
      <c r="B193" s="62"/>
      <c r="C193" s="63"/>
      <c r="D193" s="63"/>
      <c r="E193" s="90"/>
      <c r="F193" s="90"/>
      <c r="G193" s="90"/>
      <c r="H193" s="35"/>
      <c r="I193" s="44">
        <f>Names!F189</f>
        <v>0</v>
      </c>
      <c r="J193" s="47">
        <f t="shared" si="14"/>
        <v>0</v>
      </c>
      <c r="K193" s="47">
        <f t="shared" si="13"/>
        <v>0</v>
      </c>
      <c r="L193" s="30"/>
      <c r="M193" s="30"/>
      <c r="N193" s="30"/>
      <c r="O193" s="30"/>
      <c r="P193" s="30"/>
    </row>
    <row r="194" spans="1:16" ht="18" customHeight="1" x14ac:dyDescent="0.25">
      <c r="A194" s="91"/>
      <c r="B194" s="62"/>
      <c r="C194" s="63"/>
      <c r="D194" s="63"/>
      <c r="E194" s="90"/>
      <c r="F194" s="90"/>
      <c r="G194" s="90"/>
      <c r="H194" s="35"/>
      <c r="I194" s="44">
        <f>Names!F190</f>
        <v>0</v>
      </c>
      <c r="J194" s="47">
        <f t="shared" si="14"/>
        <v>0</v>
      </c>
      <c r="K194" s="47">
        <f t="shared" si="13"/>
        <v>0</v>
      </c>
      <c r="L194" s="30"/>
      <c r="M194" s="30"/>
      <c r="N194" s="30"/>
      <c r="O194" s="30"/>
      <c r="P194" s="30"/>
    </row>
    <row r="195" spans="1:16" ht="18" customHeight="1" x14ac:dyDescent="0.25">
      <c r="A195" s="91"/>
      <c r="B195" s="62"/>
      <c r="C195" s="63"/>
      <c r="D195" s="63"/>
      <c r="E195" s="90"/>
      <c r="F195" s="90"/>
      <c r="G195" s="90"/>
      <c r="H195" s="35"/>
      <c r="I195" s="44">
        <f>Names!F191</f>
        <v>0</v>
      </c>
      <c r="J195" s="47">
        <f t="shared" si="14"/>
        <v>0</v>
      </c>
      <c r="K195" s="47">
        <f t="shared" si="13"/>
        <v>0</v>
      </c>
      <c r="L195" s="30"/>
      <c r="M195" s="30"/>
      <c r="N195" s="30"/>
      <c r="O195" s="30"/>
      <c r="P195" s="30"/>
    </row>
    <row r="196" spans="1:16" ht="18" customHeight="1" x14ac:dyDescent="0.25">
      <c r="A196" s="91"/>
      <c r="B196" s="62"/>
      <c r="C196" s="63"/>
      <c r="D196" s="63"/>
      <c r="E196" s="90"/>
      <c r="F196" s="90"/>
      <c r="G196" s="90"/>
      <c r="H196" s="35"/>
      <c r="I196" s="44">
        <f>Names!F192</f>
        <v>0</v>
      </c>
      <c r="J196" s="47">
        <f t="shared" si="14"/>
        <v>0</v>
      </c>
      <c r="K196" s="47">
        <f t="shared" si="13"/>
        <v>0</v>
      </c>
      <c r="L196" s="30"/>
      <c r="M196" s="30"/>
      <c r="N196" s="30"/>
      <c r="O196" s="30"/>
      <c r="P196" s="30"/>
    </row>
    <row r="197" spans="1:16" ht="18" customHeight="1" x14ac:dyDescent="0.25">
      <c r="A197" s="91"/>
      <c r="B197" s="62"/>
      <c r="C197" s="63"/>
      <c r="D197" s="63"/>
      <c r="E197" s="90"/>
      <c r="F197" s="90"/>
      <c r="G197" s="90"/>
      <c r="H197" s="35"/>
      <c r="I197" s="44">
        <f>Names!F193</f>
        <v>0</v>
      </c>
      <c r="J197" s="47">
        <f t="shared" si="14"/>
        <v>0</v>
      </c>
      <c r="K197" s="47">
        <f t="shared" si="13"/>
        <v>0</v>
      </c>
      <c r="L197" s="30"/>
      <c r="M197" s="30"/>
      <c r="N197" s="30"/>
      <c r="O197" s="30"/>
      <c r="P197" s="30"/>
    </row>
    <row r="198" spans="1:16" ht="18" customHeight="1" x14ac:dyDescent="0.25">
      <c r="A198" s="91"/>
      <c r="B198" s="62"/>
      <c r="C198" s="63"/>
      <c r="D198" s="63"/>
      <c r="E198" s="90"/>
      <c r="F198" s="90"/>
      <c r="G198" s="90"/>
      <c r="H198" s="35"/>
      <c r="I198" s="44">
        <f>Names!F194</f>
        <v>0</v>
      </c>
      <c r="J198" s="47">
        <f t="shared" si="14"/>
        <v>0</v>
      </c>
      <c r="K198" s="47">
        <f t="shared" si="13"/>
        <v>0</v>
      </c>
      <c r="L198" s="30"/>
      <c r="M198" s="30"/>
      <c r="N198" s="30"/>
      <c r="O198" s="30"/>
      <c r="P198" s="30"/>
    </row>
    <row r="199" spans="1:16" ht="18" customHeight="1" x14ac:dyDescent="0.25">
      <c r="A199" s="91"/>
      <c r="B199" s="62"/>
      <c r="C199" s="63"/>
      <c r="D199" s="63"/>
      <c r="E199" s="90"/>
      <c r="F199" s="90"/>
      <c r="G199" s="90"/>
      <c r="H199" s="35"/>
      <c r="J199" s="90"/>
      <c r="K199" s="90"/>
      <c r="L199" s="30"/>
      <c r="M199" s="30"/>
      <c r="N199" s="30"/>
      <c r="O199" s="30"/>
      <c r="P199" s="30"/>
    </row>
    <row r="200" spans="1:16" ht="18" customHeight="1" x14ac:dyDescent="0.25">
      <c r="A200" s="91"/>
      <c r="B200" s="62"/>
      <c r="C200" s="63"/>
      <c r="D200" s="63"/>
      <c r="E200" s="90"/>
      <c r="F200" s="90"/>
      <c r="G200" s="90"/>
      <c r="H200" s="35"/>
      <c r="L200" s="30"/>
      <c r="M200" s="30"/>
      <c r="N200" s="30"/>
      <c r="O200" s="30"/>
      <c r="P200" s="30"/>
    </row>
    <row r="201" spans="1:16" ht="18" customHeight="1" x14ac:dyDescent="0.25">
      <c r="A201" s="91"/>
      <c r="B201" s="62"/>
      <c r="C201" s="63"/>
      <c r="D201" s="63"/>
      <c r="E201" s="90"/>
      <c r="F201" s="90"/>
      <c r="G201" s="90"/>
      <c r="H201" s="35"/>
      <c r="L201" s="30"/>
      <c r="M201" s="30"/>
      <c r="N201" s="30"/>
      <c r="O201" s="30"/>
      <c r="P201" s="30"/>
    </row>
    <row r="202" spans="1:16" ht="18" customHeight="1" x14ac:dyDescent="0.25">
      <c r="A202" s="91"/>
      <c r="B202" s="62"/>
      <c r="C202" s="63"/>
      <c r="D202" s="63"/>
      <c r="E202" s="90"/>
      <c r="F202" s="90"/>
      <c r="G202" s="90"/>
      <c r="H202" s="35"/>
      <c r="L202" s="30"/>
      <c r="M202" s="30"/>
      <c r="N202" s="30"/>
      <c r="O202" s="30"/>
      <c r="P202" s="30"/>
    </row>
    <row r="203" spans="1:16" ht="18" customHeight="1" x14ac:dyDescent="0.25">
      <c r="A203" s="91"/>
      <c r="B203" s="62"/>
      <c r="C203" s="63"/>
      <c r="D203" s="63"/>
      <c r="E203" s="90"/>
      <c r="F203" s="90"/>
      <c r="G203" s="90"/>
      <c r="H203" s="35"/>
    </row>
    <row r="204" spans="1:16" ht="18" customHeight="1" x14ac:dyDescent="0.25">
      <c r="A204" s="91"/>
      <c r="B204" s="62"/>
      <c r="C204" s="63"/>
      <c r="D204" s="63"/>
      <c r="E204" s="90"/>
      <c r="F204" s="90"/>
      <c r="G204" s="90"/>
      <c r="H204" s="35"/>
    </row>
    <row r="205" spans="1:16" ht="18" customHeight="1" x14ac:dyDescent="0.25">
      <c r="A205" s="91"/>
      <c r="B205" s="62"/>
      <c r="C205" s="63"/>
      <c r="D205" s="63"/>
      <c r="E205" s="90"/>
      <c r="F205" s="90"/>
      <c r="G205" s="90"/>
      <c r="H205" s="35"/>
    </row>
    <row r="206" spans="1:16" ht="18" customHeight="1" x14ac:dyDescent="0.25">
      <c r="A206" s="91"/>
      <c r="B206" s="62"/>
      <c r="C206" s="63"/>
      <c r="D206" s="63"/>
      <c r="E206" s="90"/>
      <c r="F206" s="90"/>
      <c r="G206" s="90"/>
      <c r="H206" s="35"/>
    </row>
    <row r="207" spans="1:16" ht="18" customHeight="1" x14ac:dyDescent="0.25">
      <c r="A207" s="91"/>
      <c r="B207" s="62"/>
      <c r="C207" s="63"/>
      <c r="D207" s="63"/>
      <c r="E207" s="90"/>
      <c r="F207" s="90"/>
      <c r="G207" s="90"/>
      <c r="H207" s="35"/>
    </row>
    <row r="208" spans="1:16" ht="18" customHeight="1" x14ac:dyDescent="0.25">
      <c r="A208" s="91"/>
      <c r="B208" s="62"/>
      <c r="C208" s="63"/>
      <c r="D208" s="63"/>
      <c r="E208" s="90"/>
      <c r="F208" s="90"/>
      <c r="G208" s="90"/>
      <c r="H208" s="35"/>
    </row>
    <row r="209" spans="1:8" ht="18" customHeight="1" x14ac:dyDescent="0.25">
      <c r="A209" s="91"/>
      <c r="B209" s="62"/>
      <c r="C209" s="63"/>
      <c r="D209" s="63"/>
      <c r="E209" s="90"/>
      <c r="F209" s="90"/>
      <c r="G209" s="90"/>
      <c r="H209" s="35"/>
    </row>
    <row r="210" spans="1:8" ht="18" customHeight="1" x14ac:dyDescent="0.25">
      <c r="A210" s="91"/>
      <c r="B210" s="62"/>
      <c r="C210" s="63"/>
      <c r="D210" s="63"/>
      <c r="E210" s="90"/>
      <c r="F210" s="90"/>
      <c r="G210" s="90"/>
      <c r="H210" s="35"/>
    </row>
    <row r="211" spans="1:8" ht="18" customHeight="1" x14ac:dyDescent="0.25">
      <c r="A211" s="91"/>
      <c r="B211" s="62"/>
      <c r="C211" s="63"/>
      <c r="D211" s="63"/>
      <c r="E211" s="90"/>
      <c r="F211" s="90"/>
      <c r="G211" s="90"/>
      <c r="H211" s="35"/>
    </row>
    <row r="212" spans="1:8" ht="18" customHeight="1" x14ac:dyDescent="0.25">
      <c r="A212" s="91"/>
      <c r="B212" s="62"/>
      <c r="C212" s="63"/>
      <c r="D212" s="63"/>
      <c r="E212" s="90"/>
      <c r="F212" s="90"/>
      <c r="G212" s="90"/>
      <c r="H212" s="35"/>
    </row>
    <row r="213" spans="1:8" ht="18" customHeight="1" x14ac:dyDescent="0.25">
      <c r="A213" s="91"/>
      <c r="B213" s="62"/>
      <c r="C213" s="63"/>
      <c r="D213" s="63"/>
      <c r="E213" s="90"/>
      <c r="F213" s="90"/>
      <c r="G213" s="90"/>
      <c r="H213" s="35"/>
    </row>
    <row r="214" spans="1:8" ht="18" customHeight="1" x14ac:dyDescent="0.25">
      <c r="A214" s="91"/>
      <c r="B214" s="62"/>
      <c r="C214" s="63"/>
      <c r="D214" s="63"/>
      <c r="E214" s="90"/>
      <c r="F214" s="90"/>
      <c r="G214" s="90"/>
      <c r="H214" s="35"/>
    </row>
    <row r="215" spans="1:8" ht="18" customHeight="1" x14ac:dyDescent="0.25">
      <c r="A215" s="91"/>
      <c r="B215" s="62"/>
      <c r="C215" s="63"/>
      <c r="D215" s="63"/>
      <c r="E215" s="90"/>
      <c r="F215" s="90"/>
      <c r="G215" s="90"/>
      <c r="H215" s="35"/>
    </row>
    <row r="216" spans="1:8" ht="18" customHeight="1" x14ac:dyDescent="0.25">
      <c r="A216" s="91"/>
      <c r="B216" s="62"/>
      <c r="C216" s="63"/>
      <c r="D216" s="63"/>
      <c r="E216" s="90"/>
      <c r="F216" s="90"/>
      <c r="G216" s="90"/>
      <c r="H216" s="35"/>
    </row>
    <row r="217" spans="1:8" ht="18" customHeight="1" x14ac:dyDescent="0.25">
      <c r="A217" s="91"/>
      <c r="B217" s="62"/>
      <c r="C217" s="63"/>
      <c r="D217" s="63"/>
      <c r="E217" s="90"/>
      <c r="F217" s="90"/>
      <c r="G217" s="90"/>
      <c r="H217" s="35"/>
    </row>
    <row r="218" spans="1:8" ht="18" customHeight="1" x14ac:dyDescent="0.25">
      <c r="A218" s="91"/>
      <c r="B218" s="62"/>
      <c r="C218" s="63"/>
      <c r="D218" s="63"/>
      <c r="E218" s="90"/>
      <c r="F218" s="90"/>
      <c r="G218" s="90"/>
      <c r="H218" s="35"/>
    </row>
    <row r="219" spans="1:8" ht="18" customHeight="1" x14ac:dyDescent="0.25">
      <c r="A219" s="91"/>
      <c r="B219" s="62"/>
      <c r="C219" s="63"/>
      <c r="D219" s="63"/>
      <c r="E219" s="90"/>
      <c r="F219" s="90"/>
      <c r="G219" s="90"/>
      <c r="H219" s="35"/>
    </row>
    <row r="220" spans="1:8" ht="18" customHeight="1" x14ac:dyDescent="0.25">
      <c r="A220" s="91"/>
      <c r="B220" s="62"/>
      <c r="C220" s="63"/>
      <c r="D220" s="63"/>
      <c r="E220" s="90"/>
      <c r="F220" s="90"/>
      <c r="G220" s="90"/>
      <c r="H220" s="35"/>
    </row>
    <row r="221" spans="1:8" ht="18" customHeight="1" x14ac:dyDescent="0.25">
      <c r="A221" s="91"/>
      <c r="B221" s="62"/>
      <c r="C221" s="63"/>
      <c r="D221" s="63"/>
      <c r="E221" s="90"/>
      <c r="F221" s="90"/>
      <c r="G221" s="90"/>
      <c r="H221" s="35"/>
    </row>
    <row r="222" spans="1:8" ht="18" customHeight="1" x14ac:dyDescent="0.25">
      <c r="A222" s="91"/>
      <c r="B222" s="62"/>
      <c r="C222" s="63"/>
      <c r="D222" s="63"/>
      <c r="E222" s="90"/>
      <c r="F222" s="90"/>
      <c r="G222" s="90"/>
      <c r="H222" s="35"/>
    </row>
    <row r="223" spans="1:8" ht="18" customHeight="1" x14ac:dyDescent="0.25">
      <c r="A223" s="91"/>
      <c r="B223" s="62"/>
      <c r="C223" s="63"/>
      <c r="D223" s="63"/>
      <c r="E223" s="90"/>
      <c r="F223" s="90"/>
      <c r="G223" s="90"/>
      <c r="H223" s="35"/>
    </row>
    <row r="224" spans="1:8" ht="18" customHeight="1" x14ac:dyDescent="0.25">
      <c r="A224" s="91"/>
      <c r="B224" s="62"/>
      <c r="C224" s="63"/>
      <c r="D224" s="63"/>
      <c r="E224" s="90"/>
      <c r="F224" s="90"/>
      <c r="G224" s="90"/>
      <c r="H224" s="35"/>
    </row>
    <row r="225" spans="1:8" ht="18" customHeight="1" x14ac:dyDescent="0.25">
      <c r="A225" s="91"/>
      <c r="B225" s="62"/>
      <c r="C225" s="63"/>
      <c r="D225" s="63"/>
      <c r="E225" s="90"/>
      <c r="F225" s="90"/>
      <c r="G225" s="90"/>
      <c r="H225" s="35"/>
    </row>
    <row r="226" spans="1:8" ht="18" customHeight="1" x14ac:dyDescent="0.25">
      <c r="A226" s="91"/>
      <c r="B226" s="62"/>
      <c r="C226" s="63"/>
      <c r="D226" s="63"/>
      <c r="E226" s="90"/>
      <c r="F226" s="90"/>
      <c r="G226" s="90"/>
      <c r="H226" s="35"/>
    </row>
    <row r="227" spans="1:8" ht="18" customHeight="1" x14ac:dyDescent="0.25">
      <c r="A227" s="91"/>
      <c r="B227" s="62"/>
      <c r="C227" s="63"/>
      <c r="D227" s="63"/>
      <c r="E227" s="90"/>
      <c r="F227" s="90"/>
      <c r="G227" s="90"/>
      <c r="H227" s="35"/>
    </row>
    <row r="228" spans="1:8" ht="18" customHeight="1" x14ac:dyDescent="0.25">
      <c r="A228" s="91"/>
      <c r="B228" s="62"/>
      <c r="C228" s="63"/>
      <c r="D228" s="63"/>
      <c r="E228" s="90"/>
      <c r="F228" s="90"/>
      <c r="G228" s="90"/>
      <c r="H228" s="35"/>
    </row>
    <row r="229" spans="1:8" ht="18" customHeight="1" x14ac:dyDescent="0.25">
      <c r="A229" s="91"/>
      <c r="B229" s="62"/>
      <c r="C229" s="63"/>
      <c r="D229" s="63"/>
      <c r="E229" s="90"/>
      <c r="F229" s="90"/>
      <c r="G229" s="90"/>
      <c r="H229" s="35"/>
    </row>
    <row r="230" spans="1:8" ht="18" customHeight="1" x14ac:dyDescent="0.25">
      <c r="A230" s="91"/>
      <c r="B230" s="62"/>
      <c r="C230" s="63"/>
      <c r="D230" s="63"/>
      <c r="E230" s="90"/>
      <c r="F230" s="90"/>
      <c r="G230" s="90"/>
      <c r="H230" s="35"/>
    </row>
    <row r="231" spans="1:8" ht="18" customHeight="1" x14ac:dyDescent="0.25">
      <c r="A231" s="91"/>
      <c r="B231" s="62"/>
      <c r="C231" s="63"/>
      <c r="D231" s="63"/>
      <c r="E231" s="90"/>
      <c r="F231" s="90"/>
      <c r="G231" s="90"/>
      <c r="H231" s="35"/>
    </row>
    <row r="232" spans="1:8" ht="18" customHeight="1" x14ac:dyDescent="0.25">
      <c r="A232" s="91"/>
      <c r="B232" s="62"/>
      <c r="C232" s="63"/>
      <c r="D232" s="63"/>
      <c r="E232" s="90"/>
      <c r="F232" s="90"/>
      <c r="G232" s="90"/>
      <c r="H232" s="35"/>
    </row>
    <row r="233" spans="1:8" ht="18" customHeight="1" x14ac:dyDescent="0.25">
      <c r="A233" s="91"/>
      <c r="B233" s="62"/>
      <c r="C233" s="63"/>
      <c r="D233" s="63"/>
      <c r="E233" s="90"/>
      <c r="F233" s="90"/>
      <c r="G233" s="90"/>
      <c r="H233" s="35"/>
    </row>
    <row r="234" spans="1:8" ht="18" customHeight="1" x14ac:dyDescent="0.25">
      <c r="A234" s="91"/>
      <c r="B234" s="62"/>
      <c r="C234" s="63"/>
      <c r="D234" s="63"/>
      <c r="E234" s="90"/>
      <c r="F234" s="90"/>
      <c r="G234" s="90"/>
      <c r="H234" s="35"/>
    </row>
    <row r="235" spans="1:8" ht="18" customHeight="1" x14ac:dyDescent="0.25">
      <c r="A235" s="91"/>
      <c r="B235" s="62"/>
      <c r="C235" s="63"/>
      <c r="D235" s="63"/>
      <c r="E235" s="90"/>
      <c r="F235" s="90"/>
      <c r="G235" s="90"/>
      <c r="H235" s="35"/>
    </row>
    <row r="236" spans="1:8" ht="18" customHeight="1" x14ac:dyDescent="0.2">
      <c r="A236" s="30"/>
      <c r="B236" s="30"/>
      <c r="C236" s="30"/>
      <c r="D236" s="30"/>
      <c r="E236" s="30"/>
      <c r="F236" s="30"/>
      <c r="G236" s="30"/>
      <c r="H236" s="30"/>
    </row>
    <row r="237" spans="1:8" ht="18" customHeight="1" x14ac:dyDescent="0.2">
      <c r="A237" s="30"/>
      <c r="B237" s="30"/>
      <c r="C237" s="30"/>
      <c r="D237" s="30"/>
      <c r="E237" s="30"/>
      <c r="F237" s="30"/>
      <c r="G237" s="30"/>
      <c r="H237" s="30"/>
    </row>
    <row r="238" spans="1:8" ht="18" customHeight="1" x14ac:dyDescent="0.2">
      <c r="A238" s="30"/>
      <c r="B238" s="30"/>
      <c r="C238" s="30"/>
      <c r="D238" s="30"/>
      <c r="E238" s="30"/>
      <c r="F238" s="30"/>
      <c r="G238" s="30"/>
      <c r="H238" s="30"/>
    </row>
    <row r="239" spans="1:8" ht="18" customHeight="1" x14ac:dyDescent="0.2">
      <c r="A239" s="30"/>
      <c r="B239" s="30"/>
      <c r="C239" s="30"/>
      <c r="D239" s="30"/>
      <c r="E239" s="30"/>
      <c r="F239" s="30"/>
      <c r="G239" s="30"/>
      <c r="H239" s="30"/>
    </row>
  </sheetData>
  <phoneticPr fontId="0" type="noConversion"/>
  <conditionalFormatting sqref="I2:I198">
    <cfRule type="expression" dxfId="15" priority="2" stopIfTrue="1">
      <formula>J2&gt;0.1</formula>
    </cfRule>
    <cfRule type="expression" dxfId="14" priority="3" stopIfTrue="1">
      <formula>K2&gt;0.1</formula>
    </cfRule>
  </conditionalFormatting>
  <conditionalFormatting sqref="K2:K198">
    <cfRule type="cellIs" dxfId="13" priority="4" stopIfTrue="1" operator="greaterThan">
      <formula>0.1</formula>
    </cfRule>
  </conditionalFormatting>
  <conditionalFormatting sqref="J2:J198">
    <cfRule type="cellIs" dxfId="12" priority="5" stopIfTrue="1" operator="greaterThan">
      <formula>0.1</formula>
    </cfRule>
  </conditionalFormatting>
  <conditionalFormatting sqref="I88:I109 I41:I42">
    <cfRule type="expression" dxfId="11" priority="8" stopIfTrue="1">
      <formula>J43&gt;0.1</formula>
    </cfRule>
    <cfRule type="expression" dxfId="10" priority="9" stopIfTrue="1">
      <formula>K43&gt;0.1</formula>
    </cfRule>
  </conditionalFormatting>
  <conditionalFormatting sqref="I22 I26:I40 I43:I47 I50:I109">
    <cfRule type="expression" dxfId="9" priority="12" stopIfTrue="1">
      <formula>J23&gt;0.1</formula>
    </cfRule>
    <cfRule type="expression" dxfId="8" priority="13" stopIfTrue="1">
      <formula>K23&gt;0.1</formula>
    </cfRule>
  </conditionalFormatting>
  <conditionalFormatting sqref="I19">
    <cfRule type="expression" dxfId="7" priority="20" stopIfTrue="1">
      <formula>J23&gt;0.1</formula>
    </cfRule>
    <cfRule type="expression" dxfId="6" priority="21" stopIfTrue="1">
      <formula>K23&gt;0.1</formula>
    </cfRule>
  </conditionalFormatting>
  <conditionalFormatting sqref="I20 I23:I25 I48:I49">
    <cfRule type="expression" dxfId="5" priority="34" stopIfTrue="1">
      <formula>#REF!&gt;0.1</formula>
    </cfRule>
    <cfRule type="expression" dxfId="4" priority="35" stopIfTrue="1">
      <formula>#REF!&gt;0.1</formula>
    </cfRule>
  </conditionalFormatting>
  <conditionalFormatting sqref="I21">
    <cfRule type="expression" dxfId="3" priority="38" stopIfTrue="1">
      <formula>J26&gt;0.1</formula>
    </cfRule>
    <cfRule type="expression" dxfId="2" priority="39" stopIfTrue="1">
      <formula>K26&gt;0.1</formula>
    </cfRule>
  </conditionalFormatting>
  <conditionalFormatting sqref="I15:I18">
    <cfRule type="expression" dxfId="1" priority="40" stopIfTrue="1">
      <formula>J20&gt;0.1</formula>
    </cfRule>
    <cfRule type="expression" dxfId="0" priority="41" stopIfTrue="1">
      <formula>K20&gt;0.1</formula>
    </cfRule>
  </conditionalFormatting>
  <dataValidations count="4">
    <dataValidation type="list" allowBlank="1" showInputMessage="1" showErrorMessage="1" sqref="E55:H55 E43:G43 E96:G96 E86 H81:H85 E61:H62 F73:H78 E79:G79 E48:H48 F81:G86 F88:H93 E89:E91">
      <formula1>$I$2:$I$153</formula1>
    </dataValidation>
    <dataValidation type="list" allowBlank="1" showInputMessage="1" showErrorMessage="1" sqref="F49:H49 F56:G56">
      <formula1>$I$2:$I$76</formula1>
    </dataValidation>
    <dataValidation type="list" allowBlank="1" showInputMessage="1" showErrorMessage="1" sqref="F42:G42">
      <formula1>$I$2:$I$74</formula1>
    </dataValidation>
    <dataValidation type="list" allowBlank="1" showInputMessage="1" showErrorMessage="1" sqref="E44:H47 E4:G5 E57:H60 E63:H66 E73:E78 E81:E85 E88 E92:E93 E12:G13 E24:G25 E8:G9 E16:G16 E28:G29 E20:G21 E50:H54 E32:G33">
      <formula1>$I$1:$I$148</formula1>
    </dataValidation>
  </dataValidations>
  <pageMargins left="0.75" right="0.75" top="1" bottom="1" header="0.5" footer="0.5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1"/>
  <sheetViews>
    <sheetView zoomScaleNormal="100" zoomScaleSheetLayoutView="100" workbookViewId="0">
      <pane ySplit="2" topLeftCell="A57" activePane="bottomLeft" state="frozen"/>
      <selection pane="bottomLeft" activeCell="A82" sqref="A82:XFD84"/>
    </sheetView>
  </sheetViews>
  <sheetFormatPr defaultRowHeight="12.75" x14ac:dyDescent="0.2"/>
  <cols>
    <col min="4" max="17" width="4.7109375" customWidth="1"/>
    <col min="18" max="18" width="6" customWidth="1"/>
    <col min="19" max="21" width="4.7109375" customWidth="1"/>
    <col min="22" max="22" width="7" style="28" customWidth="1"/>
    <col min="23" max="25" width="4.7109375" customWidth="1"/>
    <col min="27" max="27" width="10.140625" bestFit="1" customWidth="1"/>
  </cols>
  <sheetData>
    <row r="1" spans="1:31" ht="15.75" x14ac:dyDescent="0.25">
      <c r="A1" s="144" t="s">
        <v>287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</row>
    <row r="2" spans="1:31" ht="25.5" x14ac:dyDescent="0.2">
      <c r="A2" s="53" t="s">
        <v>288</v>
      </c>
      <c r="B2" s="53"/>
      <c r="C2" s="49" t="s">
        <v>289</v>
      </c>
      <c r="D2" s="15" t="s">
        <v>290</v>
      </c>
      <c r="E2" s="15" t="s">
        <v>291</v>
      </c>
      <c r="F2" s="15" t="s">
        <v>292</v>
      </c>
      <c r="G2" s="50" t="s">
        <v>293</v>
      </c>
      <c r="H2" s="15" t="s">
        <v>294</v>
      </c>
      <c r="I2" s="50" t="s">
        <v>293</v>
      </c>
      <c r="J2" s="15" t="s">
        <v>295</v>
      </c>
      <c r="K2" s="50" t="s">
        <v>293</v>
      </c>
      <c r="L2" s="15" t="s">
        <v>296</v>
      </c>
      <c r="M2" s="50" t="s">
        <v>293</v>
      </c>
      <c r="N2" s="15" t="s">
        <v>234</v>
      </c>
      <c r="O2" s="50" t="s">
        <v>293</v>
      </c>
      <c r="P2" s="15" t="s">
        <v>262</v>
      </c>
      <c r="Q2" s="50" t="s">
        <v>293</v>
      </c>
      <c r="R2" s="94" t="s">
        <v>237</v>
      </c>
      <c r="S2" s="50" t="s">
        <v>293</v>
      </c>
      <c r="T2" s="15" t="s">
        <v>297</v>
      </c>
      <c r="U2" s="50" t="s">
        <v>293</v>
      </c>
      <c r="V2" s="51" t="s">
        <v>298</v>
      </c>
      <c r="W2" s="50" t="s">
        <v>293</v>
      </c>
      <c r="X2" s="51" t="s">
        <v>299</v>
      </c>
      <c r="Y2" s="50" t="s">
        <v>293</v>
      </c>
      <c r="Z2" s="16" t="s">
        <v>300</v>
      </c>
      <c r="AA2" s="17" t="s">
        <v>301</v>
      </c>
    </row>
    <row r="3" spans="1:31" ht="15" x14ac:dyDescent="0.25">
      <c r="A3" s="18"/>
      <c r="B3" s="18"/>
      <c r="C3" s="52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29">
        <f>C3*10+D3*20.74+E3*20.35+F3*27.95+G3*13.97+H3*30.02+I3*15+J3*33.12+K3*16.56+L3*36.76+M3*18.38+N3*47.08+O3*23.54+P3*47.08+Q3*23.54+R3*54.37+S3*27.18+T3*72.36+U3*36.18+V3*77.55+W3*38.77+X3*62.01+Y3*31</f>
        <v>0</v>
      </c>
      <c r="AA3" s="20"/>
      <c r="AB3" s="3"/>
      <c r="AC3" s="98" t="s">
        <v>302</v>
      </c>
      <c r="AD3" s="99">
        <v>20.74</v>
      </c>
      <c r="AE3" s="100" t="s">
        <v>268</v>
      </c>
    </row>
    <row r="4" spans="1:31" ht="15" x14ac:dyDescent="0.25">
      <c r="A4" s="18"/>
      <c r="B4" s="18"/>
      <c r="C4" s="52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29">
        <f t="shared" ref="Z4:Z67" si="0">C4*10+D4*20.74+E4*20.35+F4*27.95+G4*13.97+H4*30.02+I4*15+J4*33.12+K4*16.56+L4*36.76+M4*18.38+N4*47.08+O4*23.54+P4*47.08+Q4*23.54+R4*54.37+S4*27.18+T4*72.36+U4*36.18+V4*77.55+W4*38.77+X4*62.01+Y4*31</f>
        <v>0</v>
      </c>
      <c r="AA4" s="20"/>
      <c r="AB4" s="22"/>
      <c r="AC4" s="101" t="s">
        <v>292</v>
      </c>
      <c r="AD4" s="102">
        <v>27.95</v>
      </c>
      <c r="AE4" s="103">
        <v>13.97</v>
      </c>
    </row>
    <row r="5" spans="1:31" ht="15" x14ac:dyDescent="0.25">
      <c r="A5" s="77"/>
      <c r="B5" s="77"/>
      <c r="C5" s="1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9">
        <f t="shared" si="0"/>
        <v>0</v>
      </c>
      <c r="AA5" s="20"/>
      <c r="AB5" s="22"/>
      <c r="AC5" s="101" t="s">
        <v>294</v>
      </c>
      <c r="AD5" s="102">
        <v>30.02</v>
      </c>
      <c r="AE5" s="103">
        <v>15</v>
      </c>
    </row>
    <row r="6" spans="1:31" ht="15" x14ac:dyDescent="0.25">
      <c r="A6" s="18"/>
      <c r="B6" s="18"/>
      <c r="C6" s="52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29">
        <f t="shared" si="0"/>
        <v>0</v>
      </c>
      <c r="AA6" s="20"/>
      <c r="AB6" s="22"/>
      <c r="AC6" s="101" t="s">
        <v>295</v>
      </c>
      <c r="AD6" s="102">
        <v>33.119999999999997</v>
      </c>
      <c r="AE6" s="103">
        <v>16.559999999999999</v>
      </c>
    </row>
    <row r="7" spans="1:31" ht="15" x14ac:dyDescent="0.25">
      <c r="A7" s="18"/>
      <c r="B7" s="18"/>
      <c r="C7" s="52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29">
        <f t="shared" si="0"/>
        <v>0</v>
      </c>
      <c r="AA7" s="20"/>
      <c r="AB7" s="22"/>
      <c r="AC7" s="101" t="s">
        <v>296</v>
      </c>
      <c r="AD7" s="102">
        <v>36.76</v>
      </c>
      <c r="AE7" s="103">
        <v>18.38</v>
      </c>
    </row>
    <row r="8" spans="1:31" ht="15" x14ac:dyDescent="0.25">
      <c r="A8" s="18"/>
      <c r="B8" s="18"/>
      <c r="C8" s="52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29">
        <f t="shared" si="0"/>
        <v>0</v>
      </c>
      <c r="AA8" s="20"/>
      <c r="AB8" s="22"/>
      <c r="AC8" s="101" t="s">
        <v>234</v>
      </c>
      <c r="AD8" s="102">
        <v>47.08</v>
      </c>
      <c r="AE8" s="103">
        <v>23.54</v>
      </c>
    </row>
    <row r="9" spans="1:31" ht="15" x14ac:dyDescent="0.25">
      <c r="A9" s="18"/>
      <c r="B9" s="18"/>
      <c r="C9" s="52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29">
        <f t="shared" si="0"/>
        <v>0</v>
      </c>
      <c r="AA9" s="20"/>
      <c r="AB9" s="22"/>
      <c r="AC9" s="101" t="s">
        <v>262</v>
      </c>
      <c r="AD9" s="102">
        <v>47.08</v>
      </c>
      <c r="AE9" s="103">
        <v>23.54</v>
      </c>
    </row>
    <row r="10" spans="1:31" ht="15" x14ac:dyDescent="0.25">
      <c r="A10" s="18"/>
      <c r="B10" s="18"/>
      <c r="C10" s="52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29">
        <f t="shared" si="0"/>
        <v>0</v>
      </c>
      <c r="AA10" s="20"/>
      <c r="AB10" s="22"/>
      <c r="AC10" s="101" t="s">
        <v>237</v>
      </c>
      <c r="AD10" s="102">
        <v>54.37</v>
      </c>
      <c r="AE10" s="103">
        <v>27.18</v>
      </c>
    </row>
    <row r="11" spans="1:31" ht="15" x14ac:dyDescent="0.25">
      <c r="A11" s="18"/>
      <c r="B11" s="18"/>
      <c r="C11" s="52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29">
        <f t="shared" si="0"/>
        <v>0</v>
      </c>
      <c r="AA11" s="20"/>
      <c r="AB11" s="3"/>
      <c r="AC11" s="101" t="s">
        <v>303</v>
      </c>
      <c r="AD11" s="102">
        <v>72.36</v>
      </c>
      <c r="AE11" s="103">
        <v>36.18</v>
      </c>
    </row>
    <row r="12" spans="1:31" ht="15" x14ac:dyDescent="0.25">
      <c r="A12" s="18"/>
      <c r="B12" s="18"/>
      <c r="C12" s="52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9">
        <f t="shared" si="0"/>
        <v>0</v>
      </c>
      <c r="AA12" s="20"/>
      <c r="AC12" s="101" t="s">
        <v>299</v>
      </c>
      <c r="AD12" s="102">
        <v>62.01</v>
      </c>
      <c r="AE12" s="103">
        <v>31</v>
      </c>
    </row>
    <row r="13" spans="1:31" ht="15" x14ac:dyDescent="0.25">
      <c r="A13" s="18"/>
      <c r="B13" s="18"/>
      <c r="C13" s="52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29">
        <f t="shared" si="0"/>
        <v>0</v>
      </c>
      <c r="AA13" s="20"/>
      <c r="AC13" s="101" t="s">
        <v>304</v>
      </c>
      <c r="AD13" s="102">
        <v>77.55</v>
      </c>
      <c r="AE13" s="103">
        <v>38.770000000000003</v>
      </c>
    </row>
    <row r="14" spans="1:31" x14ac:dyDescent="0.2">
      <c r="A14" s="18"/>
      <c r="B14" s="18"/>
      <c r="C14" s="52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29">
        <f t="shared" si="0"/>
        <v>0</v>
      </c>
      <c r="AA14" s="20"/>
    </row>
    <row r="15" spans="1:31" x14ac:dyDescent="0.2">
      <c r="A15" s="18"/>
      <c r="B15" s="18"/>
      <c r="C15" s="52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29">
        <f t="shared" si="0"/>
        <v>0</v>
      </c>
      <c r="AA15" s="20"/>
    </row>
    <row r="16" spans="1:31" x14ac:dyDescent="0.2">
      <c r="A16" s="18"/>
      <c r="B16" s="18"/>
      <c r="C16" s="52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29">
        <f t="shared" si="0"/>
        <v>0</v>
      </c>
      <c r="AA16" s="20"/>
    </row>
    <row r="17" spans="1:27" x14ac:dyDescent="0.2">
      <c r="A17" s="18"/>
      <c r="B17" s="18"/>
      <c r="C17" s="52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29">
        <f t="shared" si="0"/>
        <v>0</v>
      </c>
      <c r="AA17" s="20"/>
    </row>
    <row r="18" spans="1:27" x14ac:dyDescent="0.2">
      <c r="A18" s="18"/>
      <c r="B18" s="18"/>
      <c r="C18" s="52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29">
        <f t="shared" si="0"/>
        <v>0</v>
      </c>
      <c r="AA18" s="20"/>
    </row>
    <row r="19" spans="1:27" x14ac:dyDescent="0.2">
      <c r="A19" s="18"/>
      <c r="B19" s="18"/>
      <c r="C19" s="52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29">
        <f t="shared" si="0"/>
        <v>0</v>
      </c>
      <c r="AA19" s="20"/>
    </row>
    <row r="20" spans="1:27" x14ac:dyDescent="0.2">
      <c r="A20" s="18"/>
      <c r="B20" s="18"/>
      <c r="C20" s="52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29">
        <f t="shared" si="0"/>
        <v>0</v>
      </c>
      <c r="AA20" s="20"/>
    </row>
    <row r="21" spans="1:27" x14ac:dyDescent="0.2">
      <c r="A21" s="18"/>
      <c r="B21" s="18"/>
      <c r="C21" s="52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29">
        <f t="shared" si="0"/>
        <v>0</v>
      </c>
      <c r="AA21" s="20"/>
    </row>
    <row r="22" spans="1:27" x14ac:dyDescent="0.2">
      <c r="A22" s="18"/>
      <c r="B22" s="18"/>
      <c r="C22" s="52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29">
        <f t="shared" si="0"/>
        <v>0</v>
      </c>
      <c r="AA22" s="20"/>
    </row>
    <row r="23" spans="1:27" x14ac:dyDescent="0.2">
      <c r="A23" s="18"/>
      <c r="B23" s="18"/>
      <c r="C23" s="52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29">
        <f t="shared" si="0"/>
        <v>0</v>
      </c>
      <c r="AA23" s="20"/>
    </row>
    <row r="24" spans="1:27" x14ac:dyDescent="0.2">
      <c r="A24" s="18"/>
      <c r="B24" s="18"/>
      <c r="C24" s="52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29">
        <f t="shared" si="0"/>
        <v>0</v>
      </c>
      <c r="AA24" s="20"/>
    </row>
    <row r="25" spans="1:27" x14ac:dyDescent="0.2">
      <c r="A25" s="18"/>
      <c r="B25" s="18"/>
      <c r="C25" s="52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29">
        <f t="shared" si="0"/>
        <v>0</v>
      </c>
      <c r="AA25" s="20"/>
    </row>
    <row r="26" spans="1:27" x14ac:dyDescent="0.2">
      <c r="A26" s="18"/>
      <c r="B26" s="18"/>
      <c r="C26" s="52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29">
        <f t="shared" si="0"/>
        <v>0</v>
      </c>
      <c r="AA26" s="20"/>
    </row>
    <row r="27" spans="1:27" x14ac:dyDescent="0.2">
      <c r="A27" s="18"/>
      <c r="B27" s="18"/>
      <c r="C27" s="52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29">
        <f t="shared" si="0"/>
        <v>0</v>
      </c>
      <c r="AA27" s="20"/>
    </row>
    <row r="28" spans="1:27" x14ac:dyDescent="0.2">
      <c r="A28" s="18"/>
      <c r="B28" s="18"/>
      <c r="C28" s="52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29">
        <f t="shared" si="0"/>
        <v>0</v>
      </c>
      <c r="AA28" s="20"/>
    </row>
    <row r="29" spans="1:27" x14ac:dyDescent="0.2">
      <c r="A29" s="77"/>
      <c r="B29" s="77"/>
      <c r="C29" s="19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9">
        <f t="shared" si="0"/>
        <v>0</v>
      </c>
      <c r="AA29" s="20"/>
    </row>
    <row r="30" spans="1:27" x14ac:dyDescent="0.2">
      <c r="A30" s="77"/>
      <c r="B30" s="77"/>
      <c r="C30" s="19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9">
        <f t="shared" si="0"/>
        <v>0</v>
      </c>
      <c r="AA30" s="20"/>
    </row>
    <row r="31" spans="1:27" x14ac:dyDescent="0.2">
      <c r="A31" s="77"/>
      <c r="B31" s="77"/>
      <c r="C31" s="19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9">
        <f t="shared" si="0"/>
        <v>0</v>
      </c>
      <c r="AA31" s="20"/>
    </row>
    <row r="32" spans="1:27" x14ac:dyDescent="0.2">
      <c r="A32" s="77"/>
      <c r="B32" s="77"/>
      <c r="C32" s="19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9">
        <f t="shared" si="0"/>
        <v>0</v>
      </c>
      <c r="AA32" s="20"/>
    </row>
    <row r="33" spans="1:28" x14ac:dyDescent="0.2">
      <c r="A33" s="77"/>
      <c r="B33" s="77"/>
      <c r="C33" s="19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9">
        <f t="shared" si="0"/>
        <v>0</v>
      </c>
      <c r="AA33" s="20"/>
    </row>
    <row r="34" spans="1:28" x14ac:dyDescent="0.2">
      <c r="A34" s="77"/>
      <c r="B34" s="77"/>
      <c r="C34" s="19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9">
        <f t="shared" si="0"/>
        <v>0</v>
      </c>
      <c r="AA34" s="20"/>
    </row>
    <row r="35" spans="1:28" x14ac:dyDescent="0.2">
      <c r="A35" s="77"/>
      <c r="B35" s="77"/>
      <c r="C35" s="19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9">
        <f t="shared" si="0"/>
        <v>0</v>
      </c>
      <c r="AA35" s="20"/>
    </row>
    <row r="36" spans="1:28" x14ac:dyDescent="0.2">
      <c r="A36" s="77"/>
      <c r="B36" s="77"/>
      <c r="C36" s="19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9">
        <f t="shared" si="0"/>
        <v>0</v>
      </c>
      <c r="AA36" s="20"/>
    </row>
    <row r="37" spans="1:28" x14ac:dyDescent="0.2">
      <c r="A37" s="77"/>
      <c r="B37" s="77"/>
      <c r="C37" s="19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9">
        <f t="shared" si="0"/>
        <v>0</v>
      </c>
      <c r="AA37" s="20"/>
    </row>
    <row r="38" spans="1:28" x14ac:dyDescent="0.2">
      <c r="A38" s="77"/>
      <c r="B38" s="77"/>
      <c r="C38" s="19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9">
        <f t="shared" si="0"/>
        <v>0</v>
      </c>
      <c r="AA38" s="20"/>
    </row>
    <row r="39" spans="1:28" x14ac:dyDescent="0.2">
      <c r="A39" s="77"/>
      <c r="B39" s="77"/>
      <c r="C39" s="19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9">
        <f t="shared" si="0"/>
        <v>0</v>
      </c>
      <c r="AA39" s="20"/>
    </row>
    <row r="40" spans="1:28" x14ac:dyDescent="0.2">
      <c r="A40" s="77"/>
      <c r="B40" s="77"/>
      <c r="C40" s="19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9">
        <f t="shared" si="0"/>
        <v>0</v>
      </c>
      <c r="AA40" s="20"/>
    </row>
    <row r="41" spans="1:28" x14ac:dyDescent="0.2">
      <c r="A41" s="77"/>
      <c r="B41" s="77"/>
      <c r="C41" s="19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9">
        <f t="shared" si="0"/>
        <v>0</v>
      </c>
      <c r="AA41" s="20"/>
    </row>
    <row r="42" spans="1:28" x14ac:dyDescent="0.2">
      <c r="A42" s="77"/>
      <c r="B42" s="77"/>
      <c r="C42" s="19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9">
        <f t="shared" si="0"/>
        <v>0</v>
      </c>
      <c r="AA42" s="20"/>
    </row>
    <row r="43" spans="1:28" x14ac:dyDescent="0.2">
      <c r="A43" s="77"/>
      <c r="B43" s="77"/>
      <c r="C43" s="19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9">
        <f t="shared" si="0"/>
        <v>0</v>
      </c>
      <c r="AA43" s="20"/>
    </row>
    <row r="44" spans="1:28" x14ac:dyDescent="0.2">
      <c r="A44" s="77"/>
      <c r="B44" s="77"/>
      <c r="C44" s="19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9">
        <f t="shared" si="0"/>
        <v>0</v>
      </c>
      <c r="AA44" s="20"/>
    </row>
    <row r="45" spans="1:28" x14ac:dyDescent="0.2">
      <c r="A45" s="18"/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29">
        <f t="shared" si="0"/>
        <v>0</v>
      </c>
      <c r="AA45" s="78"/>
      <c r="AB45" s="28"/>
    </row>
    <row r="46" spans="1:28" x14ac:dyDescent="0.2">
      <c r="A46" s="77"/>
      <c r="B46" s="77"/>
      <c r="C46" s="1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29">
        <f t="shared" si="0"/>
        <v>0</v>
      </c>
      <c r="AA46" s="78"/>
    </row>
    <row r="47" spans="1:28" x14ac:dyDescent="0.2">
      <c r="A47" s="18"/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29">
        <f t="shared" si="0"/>
        <v>0</v>
      </c>
      <c r="AA47" s="78"/>
    </row>
    <row r="48" spans="1:28" x14ac:dyDescent="0.2">
      <c r="A48" s="18"/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29">
        <f t="shared" si="0"/>
        <v>0</v>
      </c>
      <c r="AA48" s="78"/>
    </row>
    <row r="49" spans="1:27" x14ac:dyDescent="0.2">
      <c r="A49" s="77"/>
      <c r="B49" s="77"/>
      <c r="C49" s="1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29">
        <f t="shared" si="0"/>
        <v>0</v>
      </c>
      <c r="AA49" s="78"/>
    </row>
    <row r="50" spans="1:27" x14ac:dyDescent="0.2">
      <c r="A50" s="18"/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29">
        <f t="shared" si="0"/>
        <v>0</v>
      </c>
      <c r="AA50" s="78"/>
    </row>
    <row r="51" spans="1:27" x14ac:dyDescent="0.2">
      <c r="A51" s="18"/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29">
        <f t="shared" si="0"/>
        <v>0</v>
      </c>
      <c r="AA51" s="78"/>
    </row>
    <row r="52" spans="1:27" x14ac:dyDescent="0.2">
      <c r="A52" s="18"/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29">
        <f t="shared" si="0"/>
        <v>0</v>
      </c>
      <c r="AA52" s="78"/>
    </row>
    <row r="53" spans="1:27" x14ac:dyDescent="0.2">
      <c r="A53" s="18"/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29">
        <f t="shared" si="0"/>
        <v>0</v>
      </c>
      <c r="AA53" s="78"/>
    </row>
    <row r="54" spans="1:27" x14ac:dyDescent="0.2">
      <c r="A54" s="77"/>
      <c r="B54" s="77"/>
      <c r="C54" s="1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29">
        <f t="shared" si="0"/>
        <v>0</v>
      </c>
      <c r="AA54" s="78"/>
    </row>
    <row r="55" spans="1:27" x14ac:dyDescent="0.2">
      <c r="A55" s="77"/>
      <c r="B55" s="77"/>
      <c r="C55" s="1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29">
        <f t="shared" si="0"/>
        <v>0</v>
      </c>
      <c r="AA55" s="78"/>
    </row>
    <row r="56" spans="1:27" x14ac:dyDescent="0.2">
      <c r="A56" s="18"/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29">
        <f t="shared" si="0"/>
        <v>0</v>
      </c>
      <c r="AA56" s="78"/>
    </row>
    <row r="57" spans="1:27" x14ac:dyDescent="0.2">
      <c r="A57" s="77"/>
      <c r="B57" s="77"/>
      <c r="C57" s="1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29">
        <f t="shared" si="0"/>
        <v>0</v>
      </c>
      <c r="AA57" s="78"/>
    </row>
    <row r="58" spans="1:27" x14ac:dyDescent="0.2">
      <c r="A58" s="18"/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29">
        <f t="shared" si="0"/>
        <v>0</v>
      </c>
      <c r="AA58" s="78"/>
    </row>
    <row r="59" spans="1:27" x14ac:dyDescent="0.2">
      <c r="A59" s="18"/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29">
        <f t="shared" si="0"/>
        <v>0</v>
      </c>
      <c r="AA59" s="78"/>
    </row>
    <row r="60" spans="1:27" x14ac:dyDescent="0.2">
      <c r="A60" s="18"/>
      <c r="B60" s="18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29">
        <f t="shared" si="0"/>
        <v>0</v>
      </c>
      <c r="AA60" s="78"/>
    </row>
    <row r="61" spans="1:27" x14ac:dyDescent="0.2">
      <c r="A61" s="18"/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29">
        <f t="shared" si="0"/>
        <v>0</v>
      </c>
      <c r="AA61" s="78"/>
    </row>
    <row r="62" spans="1:27" x14ac:dyDescent="0.2">
      <c r="A62" s="77"/>
      <c r="B62" s="77"/>
      <c r="C62" s="1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29">
        <f t="shared" si="0"/>
        <v>0</v>
      </c>
      <c r="AA62" s="78"/>
    </row>
    <row r="63" spans="1:27" x14ac:dyDescent="0.2">
      <c r="A63" s="18"/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29">
        <f t="shared" si="0"/>
        <v>0</v>
      </c>
      <c r="AA63" s="78"/>
    </row>
    <row r="64" spans="1:27" x14ac:dyDescent="0.2">
      <c r="A64" s="18"/>
      <c r="B64" s="18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29">
        <f t="shared" si="0"/>
        <v>0</v>
      </c>
      <c r="AA64" s="78"/>
    </row>
    <row r="65" spans="1:27" x14ac:dyDescent="0.2">
      <c r="A65" s="77"/>
      <c r="B65" s="77"/>
      <c r="C65" s="1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29">
        <f t="shared" si="0"/>
        <v>0</v>
      </c>
      <c r="AA65" s="78"/>
    </row>
    <row r="66" spans="1:27" x14ac:dyDescent="0.2">
      <c r="A66" s="77"/>
      <c r="B66" s="77"/>
      <c r="C66" s="1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29">
        <f t="shared" si="0"/>
        <v>0</v>
      </c>
      <c r="AA66" s="78"/>
    </row>
    <row r="67" spans="1:27" x14ac:dyDescent="0.2">
      <c r="A67" s="18"/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29">
        <f t="shared" si="0"/>
        <v>0</v>
      </c>
      <c r="AA67" s="78"/>
    </row>
    <row r="68" spans="1:27" x14ac:dyDescent="0.2">
      <c r="A68" s="77"/>
      <c r="B68" s="77"/>
      <c r="C68" s="1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29">
        <f t="shared" ref="Z68:Z80" si="1">C68*10+D68*20.74+E68*20.35+F68*27.95+G68*13.97+H68*30.02+I68*15+J68*33.12+K68*16.56+L68*36.76+M68*18.38+N68*47.08+O68*23.54+P68*47.08+Q68*23.54+R68*54.37+S68*27.18+T68*72.36+U68*36.18+V68*77.55+W68*38.77+X68*62.01+Y68*31</f>
        <v>0</v>
      </c>
      <c r="AA68" s="78"/>
    </row>
    <row r="69" spans="1:27" x14ac:dyDescent="0.2">
      <c r="A69" s="18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29">
        <f t="shared" si="1"/>
        <v>0</v>
      </c>
      <c r="AA69" s="78"/>
    </row>
    <row r="70" spans="1:27" x14ac:dyDescent="0.2">
      <c r="A70" s="18"/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29">
        <f t="shared" si="1"/>
        <v>0</v>
      </c>
      <c r="AA70" s="78"/>
    </row>
    <row r="71" spans="1:27" x14ac:dyDescent="0.2">
      <c r="A71" s="18"/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29">
        <f t="shared" si="1"/>
        <v>0</v>
      </c>
      <c r="AA71" s="78"/>
    </row>
    <row r="72" spans="1:27" x14ac:dyDescent="0.2">
      <c r="A72" s="18"/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29">
        <f t="shared" si="1"/>
        <v>0</v>
      </c>
      <c r="AA72" s="78"/>
    </row>
    <row r="73" spans="1:27" x14ac:dyDescent="0.2">
      <c r="A73" s="77"/>
      <c r="B73" s="77"/>
      <c r="C73" s="1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29">
        <f t="shared" si="1"/>
        <v>0</v>
      </c>
      <c r="AA73" s="78"/>
    </row>
    <row r="74" spans="1:27" x14ac:dyDescent="0.2">
      <c r="A74" s="77"/>
      <c r="B74" s="77"/>
      <c r="C74" s="1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29">
        <f t="shared" si="1"/>
        <v>0</v>
      </c>
      <c r="AA74" s="78"/>
    </row>
    <row r="75" spans="1:27" x14ac:dyDescent="0.2">
      <c r="A75" s="18"/>
      <c r="B75" s="18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29">
        <f t="shared" si="1"/>
        <v>0</v>
      </c>
      <c r="AA75" s="78"/>
    </row>
    <row r="76" spans="1:27" x14ac:dyDescent="0.2">
      <c r="A76" s="18"/>
      <c r="B76" s="18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29">
        <f t="shared" si="1"/>
        <v>0</v>
      </c>
      <c r="AA76" s="78"/>
    </row>
    <row r="77" spans="1:27" x14ac:dyDescent="0.2">
      <c r="A77" s="18"/>
      <c r="B77" s="18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29">
        <f t="shared" si="1"/>
        <v>0</v>
      </c>
      <c r="AA77" s="78"/>
    </row>
    <row r="78" spans="1:27" x14ac:dyDescent="0.2">
      <c r="A78" s="77"/>
      <c r="B78" s="77"/>
      <c r="C78" s="1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29">
        <f t="shared" si="1"/>
        <v>0</v>
      </c>
      <c r="AA78" s="78"/>
    </row>
    <row r="79" spans="1:27" x14ac:dyDescent="0.2">
      <c r="A79" s="77"/>
      <c r="B79" s="77"/>
      <c r="C79" s="1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29">
        <f t="shared" si="1"/>
        <v>0</v>
      </c>
      <c r="AA79" s="78"/>
    </row>
    <row r="80" spans="1:27" x14ac:dyDescent="0.2">
      <c r="A80" s="18"/>
      <c r="B80" s="18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29">
        <f t="shared" si="1"/>
        <v>0</v>
      </c>
      <c r="AA80" s="78"/>
    </row>
    <row r="81" spans="1:27" x14ac:dyDescent="0.2">
      <c r="A81" s="80"/>
      <c r="B81" s="80"/>
      <c r="C81" s="27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48"/>
      <c r="U81" s="82"/>
      <c r="V81" s="83"/>
      <c r="W81" s="84"/>
      <c r="X81" s="33"/>
      <c r="Y81" s="33"/>
      <c r="Z81" s="48">
        <f>SUM(Z3:Z80)</f>
        <v>0</v>
      </c>
      <c r="AA81" s="33"/>
    </row>
  </sheetData>
  <mergeCells count="1">
    <mergeCell ref="A1:U1"/>
  </mergeCells>
  <phoneticPr fontId="0" type="noConversion"/>
  <pageMargins left="0.74803149606299213" right="0.74803149606299213" top="0.19685039370078741" bottom="0.19685039370078741" header="0.51181102362204722" footer="0.51181102362204722"/>
  <pageSetup paperSize="9" scale="51" orientation="landscape" r:id="rId1"/>
  <headerFooter alignWithMargins="0"/>
  <colBreaks count="1" manualBreakCount="1"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zoomScale="60" zoomScaleNormal="100" workbookViewId="0">
      <selection activeCell="H53" sqref="H53"/>
    </sheetView>
  </sheetViews>
  <sheetFormatPr defaultRowHeight="14.25" x14ac:dyDescent="0.2"/>
  <cols>
    <col min="1" max="7" width="9.140625" style="40" customWidth="1"/>
  </cols>
  <sheetData/>
  <phoneticPr fontId="0" type="noConversion"/>
  <pageMargins left="0.39370078740157483" right="0.39370078740157483" top="0.39370078740157483" bottom="0.39370078740157483" header="0.51181102362204722" footer="0.51181102362204722"/>
  <pageSetup paperSize="9" scale="4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Names</vt:lpstr>
      <vt:lpstr>Allocations</vt:lpstr>
      <vt:lpstr>Pays</vt:lpstr>
      <vt:lpstr>PDF</vt:lpstr>
      <vt:lpstr>Sheet1</vt:lpstr>
      <vt:lpstr>Pays!Print_Area</vt:lpstr>
    </vt:vector>
  </TitlesOfParts>
  <Company>FAA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Johyn Hehir</dc:creator>
  <cp:lastModifiedBy>Windows User</cp:lastModifiedBy>
  <cp:revision/>
  <dcterms:created xsi:type="dcterms:W3CDTF">2005-03-30T12:31:38Z</dcterms:created>
  <dcterms:modified xsi:type="dcterms:W3CDTF">2021-08-18T05:49:31Z</dcterms:modified>
</cp:coreProperties>
</file>